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9315" activeTab="0"/>
  </bookViews>
  <sheets>
    <sheet name="форма_001" sheetId="1" r:id="rId1"/>
    <sheet name="2007_ПР" sheetId="2" state="hidden" r:id="rId2"/>
    <sheet name="Рассчёт" sheetId="3" state="hidden" r:id="rId3"/>
  </sheets>
  <definedNames>
    <definedName name="_xlnm.Print_Area" localSheetId="0">'форма_001'!$A$1:$G$31</definedName>
  </definedNames>
  <calcPr fullCalcOnLoad="1"/>
</workbook>
</file>

<file path=xl/sharedStrings.xml><?xml version="1.0" encoding="utf-8"?>
<sst xmlns="http://schemas.openxmlformats.org/spreadsheetml/2006/main" count="365" uniqueCount="241">
  <si>
    <t>Дата</t>
  </si>
  <si>
    <t>Время</t>
  </si>
  <si>
    <t>Мероприятие</t>
  </si>
  <si>
    <t>Пол</t>
  </si>
  <si>
    <t>Группа</t>
  </si>
  <si>
    <t>Категория</t>
  </si>
  <si>
    <t>Ката инд.</t>
  </si>
  <si>
    <t>Награждение</t>
  </si>
  <si>
    <t>Закрытие</t>
  </si>
  <si>
    <t>Медосмотр и Взвешивание</t>
  </si>
  <si>
    <t>Ката Ж</t>
  </si>
  <si>
    <t>Ката М</t>
  </si>
  <si>
    <t>Куми Ж 53</t>
  </si>
  <si>
    <t>Куми Ж 60</t>
  </si>
  <si>
    <t>Куми Ж 60+</t>
  </si>
  <si>
    <t>Куми М 60</t>
  </si>
  <si>
    <t>Куми М 65</t>
  </si>
  <si>
    <t>Куми М 70</t>
  </si>
  <si>
    <t>Куми М 75</t>
  </si>
  <si>
    <t>Куми М 80</t>
  </si>
  <si>
    <t>Куми М 80+</t>
  </si>
  <si>
    <t>А</t>
  </si>
  <si>
    <t>Вид программы</t>
  </si>
  <si>
    <t>Площадка А</t>
  </si>
  <si>
    <t>Уч-ков</t>
  </si>
  <si>
    <t>Боёв пр.</t>
  </si>
  <si>
    <t>Финал</t>
  </si>
  <si>
    <t>Площадка В</t>
  </si>
  <si>
    <t>Площадка С</t>
  </si>
  <si>
    <t>Площадка Д</t>
  </si>
  <si>
    <t>В</t>
  </si>
  <si>
    <t>10.00</t>
  </si>
  <si>
    <t>17.00</t>
  </si>
  <si>
    <t>Куми Мабс</t>
  </si>
  <si>
    <t>Куми Жабс</t>
  </si>
  <si>
    <t>Ката М ком</t>
  </si>
  <si>
    <t>Ката Ж ком</t>
  </si>
  <si>
    <t>11.42</t>
  </si>
  <si>
    <t>11.45</t>
  </si>
  <si>
    <t>14.00</t>
  </si>
  <si>
    <t>13.35</t>
  </si>
  <si>
    <t>14.30</t>
  </si>
  <si>
    <t>13.58</t>
  </si>
  <si>
    <t>а</t>
  </si>
  <si>
    <t>б</t>
  </si>
  <si>
    <t>Ката Ж (10.00)</t>
  </si>
  <si>
    <t>Куми Ж 60 (10.00)</t>
  </si>
  <si>
    <t>Куми М 75 (10.00)</t>
  </si>
  <si>
    <t>Ката Ж (11.42)</t>
  </si>
  <si>
    <t>Куми Ж 60 (11.42)</t>
  </si>
  <si>
    <t>Куми М 75 (11.42)</t>
  </si>
  <si>
    <t>Куми Ж 60 (11.45)</t>
  </si>
  <si>
    <t>Куми М 75 (11.45)</t>
  </si>
  <si>
    <t>12.24</t>
  </si>
  <si>
    <t>Куми Ж 60 (12.24)</t>
  </si>
  <si>
    <t>Куми Ж 60+ (12.25)</t>
  </si>
  <si>
    <t>12.25</t>
  </si>
  <si>
    <t>Куми М 75 (12.24)</t>
  </si>
  <si>
    <t>Куми М 75 (12.25)</t>
  </si>
  <si>
    <t>Куми М 80+ (12.25)</t>
  </si>
  <si>
    <t>Куми М 80 (12.25)</t>
  </si>
  <si>
    <t>Куми Ж 60+ (10.00)</t>
  </si>
  <si>
    <t>Куми Ж 60+ (11.42)</t>
  </si>
  <si>
    <t>Ката М (11.45)</t>
  </si>
  <si>
    <t>Куми Ж 60+ (12.24)</t>
  </si>
  <si>
    <t>Ката М (12.24)</t>
  </si>
  <si>
    <t>Ката М (12.25)</t>
  </si>
  <si>
    <t>13.31</t>
  </si>
  <si>
    <t>Ката М (13.31)</t>
  </si>
  <si>
    <t>Куми М 80 (13.31)</t>
  </si>
  <si>
    <t>Куми М 80+ (13.31)</t>
  </si>
  <si>
    <t>Куми М 75 (13.31)</t>
  </si>
  <si>
    <t>Ката Ж ком (13.35)</t>
  </si>
  <si>
    <t>Куми М 80 (13.35)</t>
  </si>
  <si>
    <t>Куми М 80+ (13.35)</t>
  </si>
  <si>
    <t>Куми М 75 (13.35)</t>
  </si>
  <si>
    <t>Куми М 75 (13.58)</t>
  </si>
  <si>
    <t>Ката Ж ком (13.58)</t>
  </si>
  <si>
    <t>Ката М ком (14.00)</t>
  </si>
  <si>
    <t>Куми М 80 (13.58)</t>
  </si>
  <si>
    <t>Куми М 80+ (13.58)</t>
  </si>
  <si>
    <t>Куми М 80В (14.00)</t>
  </si>
  <si>
    <t>Куми М 80А (14.00)</t>
  </si>
  <si>
    <t>Куми М 80+А (14.00)</t>
  </si>
  <si>
    <t>Куми М 80+В (14.00)</t>
  </si>
  <si>
    <t>14.28</t>
  </si>
  <si>
    <t>Куми М 80В (14.28)</t>
  </si>
  <si>
    <t>Куми М 80А (14.28)</t>
  </si>
  <si>
    <t>Куми М 80+А (14.28)</t>
  </si>
  <si>
    <t>Куми М 80+В (14.28)</t>
  </si>
  <si>
    <t>Куми М 80У (14.30)</t>
  </si>
  <si>
    <t>Куми М 80+У (14.30)</t>
  </si>
  <si>
    <t>Куми М 80 (15.12)</t>
  </si>
  <si>
    <t>Куми М 80+ (15.12)</t>
  </si>
  <si>
    <t>Кута М ком (14.54)</t>
  </si>
  <si>
    <t>14.54</t>
  </si>
  <si>
    <t>Куми М 80У (14.54)</t>
  </si>
  <si>
    <t>Куми М 80+У (14.54)</t>
  </si>
  <si>
    <t>15.12</t>
  </si>
  <si>
    <t>16.00</t>
  </si>
  <si>
    <t>16.10</t>
  </si>
  <si>
    <t>Ката Ж и М</t>
  </si>
  <si>
    <t>16.20</t>
  </si>
  <si>
    <t>Ката ком Ж и М</t>
  </si>
  <si>
    <t>Ж60 и Ж60+</t>
  </si>
  <si>
    <t>М75; М80; М80+</t>
  </si>
  <si>
    <t>16.45</t>
  </si>
  <si>
    <t>Собрание</t>
  </si>
  <si>
    <t>Окончание 1 дня</t>
  </si>
  <si>
    <t>ф</t>
  </si>
  <si>
    <t>у</t>
  </si>
  <si>
    <t>10.54</t>
  </si>
  <si>
    <t>10.55</t>
  </si>
  <si>
    <t>11.30</t>
  </si>
  <si>
    <t>Ж 53А (10.00)</t>
  </si>
  <si>
    <t>Ж 53А (10.54)</t>
  </si>
  <si>
    <t>Ж 53Ут (10.55)</t>
  </si>
  <si>
    <t>Ж 53 (11.30)</t>
  </si>
  <si>
    <t>Ж 53В (10.00)</t>
  </si>
  <si>
    <t>Ж 53В (10.54)</t>
  </si>
  <si>
    <t>Ж АбсА (10.00)</t>
  </si>
  <si>
    <t>Ж АбсА (10.54)</t>
  </si>
  <si>
    <t>Ж АбсВ (10.00)</t>
  </si>
  <si>
    <t>Ж АбсВ (10.54)</t>
  </si>
  <si>
    <t>Ж АбсУт (10.55)</t>
  </si>
  <si>
    <t>Ж Абс (11.30)</t>
  </si>
  <si>
    <t>М 65А (10.55)</t>
  </si>
  <si>
    <t>М 65В (10.55)</t>
  </si>
  <si>
    <t>М 60А (11.30)</t>
  </si>
  <si>
    <t>М 60В (11.30)</t>
  </si>
  <si>
    <t>12.40</t>
  </si>
  <si>
    <t>М 60А (12.40)</t>
  </si>
  <si>
    <t>м 60В (12.40)</t>
  </si>
  <si>
    <t>М 65А (11.30)</t>
  </si>
  <si>
    <t>М 65В (11.30)</t>
  </si>
  <si>
    <t>М 65А (12.40)</t>
  </si>
  <si>
    <t>М 65В (12.40)</t>
  </si>
  <si>
    <t>12.54</t>
  </si>
  <si>
    <t>М 60А (12.54)</t>
  </si>
  <si>
    <t>м 60В (12.54)</t>
  </si>
  <si>
    <t>12.55</t>
  </si>
  <si>
    <t>М 65Ут (12.40)</t>
  </si>
  <si>
    <t>М 65Ут (12.54)</t>
  </si>
  <si>
    <t>М 65Ут (12.55)</t>
  </si>
  <si>
    <t>М 60Ут (12.55)</t>
  </si>
  <si>
    <t>13.37</t>
  </si>
  <si>
    <t>М 60 (13.37)</t>
  </si>
  <si>
    <t>М 70А (12.55)</t>
  </si>
  <si>
    <t>М 70В (12.55)</t>
  </si>
  <si>
    <t>М 65 (13.23)</t>
  </si>
  <si>
    <t>13.23</t>
  </si>
  <si>
    <t>М 60Ут (13.23)</t>
  </si>
  <si>
    <t>М 70А (13.23)</t>
  </si>
  <si>
    <t>М 70В (13.23)</t>
  </si>
  <si>
    <t>13.40</t>
  </si>
  <si>
    <t>М АбсА (13.40)</t>
  </si>
  <si>
    <t>М АбсВ (13.40)</t>
  </si>
  <si>
    <t>М 70А (13.37)</t>
  </si>
  <si>
    <t>М 70А (13.40)</t>
  </si>
  <si>
    <t>М 70В (13.37)</t>
  </si>
  <si>
    <t>М 70В (13.40)</t>
  </si>
  <si>
    <t>14.36</t>
  </si>
  <si>
    <t>М 70А (14.36)</t>
  </si>
  <si>
    <t>М 70В (14.36)</t>
  </si>
  <si>
    <t>М 70Ут (14.40)</t>
  </si>
  <si>
    <t>14.40</t>
  </si>
  <si>
    <t>М АбсА (14.36)</t>
  </si>
  <si>
    <t>М АбсА (14.40)</t>
  </si>
  <si>
    <t>М АбсВ (14.36)</t>
  </si>
  <si>
    <t>М АбсВ (14.40)</t>
  </si>
  <si>
    <t>15.18</t>
  </si>
  <si>
    <t>М АбсА (15.18)</t>
  </si>
  <si>
    <t>М АбсВ (15.18)</t>
  </si>
  <si>
    <t>М 70Ут (15.18)</t>
  </si>
  <si>
    <t>М 70 (15.22)</t>
  </si>
  <si>
    <t>15.22</t>
  </si>
  <si>
    <t>М АбсУт (15.18)</t>
  </si>
  <si>
    <t>М АбсУт (15.22)</t>
  </si>
  <si>
    <t>15.57</t>
  </si>
  <si>
    <t>М Абс (15.57)</t>
  </si>
  <si>
    <t>Ж 53; Ж Абс</t>
  </si>
  <si>
    <t>М 60; М 65</t>
  </si>
  <si>
    <t>16.35</t>
  </si>
  <si>
    <t>М 70; М Абс</t>
  </si>
  <si>
    <t>17.10</t>
  </si>
  <si>
    <t>17.20</t>
  </si>
  <si>
    <t>17.40</t>
  </si>
  <si>
    <t>17.30</t>
  </si>
  <si>
    <t>17.55</t>
  </si>
  <si>
    <t>18.05</t>
  </si>
  <si>
    <t>18.25</t>
  </si>
  <si>
    <t>18.40</t>
  </si>
  <si>
    <t>19.10</t>
  </si>
  <si>
    <t>15.15</t>
  </si>
  <si>
    <r>
      <t>Подгот.</t>
    </r>
    <r>
      <rPr>
        <b/>
        <sz val="12"/>
        <color indexed="10"/>
        <rFont val="Times New Roman"/>
        <family val="1"/>
      </rPr>
      <t xml:space="preserve"> Открытие</t>
    </r>
  </si>
  <si>
    <r>
      <t>На открытии:</t>
    </r>
    <r>
      <rPr>
        <sz val="12"/>
        <rFont val="Times New Roman"/>
        <family val="1"/>
      </rPr>
      <t xml:space="preserve"> представительство от региональной делегации - не более 5 спортсменов в каратэги.</t>
    </r>
  </si>
  <si>
    <t>Приезд команд-участниц Первенства России</t>
  </si>
  <si>
    <t>Подготовка открытия</t>
  </si>
  <si>
    <t>Регламент соревнований</t>
  </si>
  <si>
    <t>10-11 лет</t>
  </si>
  <si>
    <t>все весовые категории</t>
  </si>
  <si>
    <t>12-13 лет</t>
  </si>
  <si>
    <t>14-15 лет</t>
  </si>
  <si>
    <t>16-17 лет</t>
  </si>
  <si>
    <r>
      <t>Награждение:</t>
    </r>
    <r>
      <rPr>
        <sz val="12"/>
        <rFont val="Times New Roman"/>
        <family val="1"/>
      </rPr>
      <t xml:space="preserve"> на пьедестал спортсмены должны выходить в каратэги.
Спортсмен, не явившийся на награждение, лишается награды!</t>
    </r>
  </si>
  <si>
    <t>_________А.А. Груздев</t>
  </si>
  <si>
    <t>Президент Федерации</t>
  </si>
  <si>
    <t>"Утверждаю"</t>
  </si>
  <si>
    <t>Мандатная комиссия, Жеребьёвка</t>
  </si>
  <si>
    <t>8.30-9.00</t>
  </si>
  <si>
    <t>7-9 лет</t>
  </si>
  <si>
    <t>все возраста</t>
  </si>
  <si>
    <t>Кумитэ инд.</t>
  </si>
  <si>
    <t>Подведение итогов соревнований</t>
  </si>
  <si>
    <t xml:space="preserve">Первенство и чемпионат города по каратэ </t>
  </si>
  <si>
    <t>17.00-20.00</t>
  </si>
  <si>
    <t>18 и старше</t>
  </si>
  <si>
    <t>м/д</t>
  </si>
  <si>
    <t>ю/д</t>
  </si>
  <si>
    <t>м/ж</t>
  </si>
  <si>
    <t>9.00-10.00</t>
  </si>
  <si>
    <t>все подгруппы</t>
  </si>
  <si>
    <t>Судейский семинар СК Теплообменник</t>
  </si>
  <si>
    <t>18.00-21.00</t>
  </si>
  <si>
    <t>10.00-11.00</t>
  </si>
  <si>
    <t>11.00-11.30</t>
  </si>
  <si>
    <t>11.30-12.00</t>
  </si>
  <si>
    <t>12.00-12.30</t>
  </si>
  <si>
    <t>12.30-13.00</t>
  </si>
  <si>
    <t>Первенство</t>
  </si>
  <si>
    <t>Чемпионат</t>
  </si>
  <si>
    <t>площадка №1</t>
  </si>
  <si>
    <t>площадка №2</t>
  </si>
  <si>
    <t>11.30-12.30</t>
  </si>
  <si>
    <t>12.30-13.30</t>
  </si>
  <si>
    <t>13.30-14.30</t>
  </si>
  <si>
    <t>14.30-14.45</t>
  </si>
  <si>
    <t>14.45-15.00</t>
  </si>
  <si>
    <t>Торжественное открытие, награждение по итогам выступлений в программе КАТА</t>
  </si>
  <si>
    <t>15.00-19.00</t>
  </si>
  <si>
    <t>19.00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</si>
</sst>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3" fillId="0" borderId="0" xfId="0" applyFont="1" applyAlignment="1">
      <alignment/>
    </xf>
    <xf numFmtId="0" fontId="11" fillId="0" borderId="10" xfId="0" applyFont="1" applyBorder="1" applyAlignment="1">
      <alignment vertical="distributed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distributed"/>
    </xf>
    <xf numFmtId="0" fontId="11" fillId="0" borderId="0" xfId="0" applyFont="1" applyBorder="1" applyAlignment="1">
      <alignment vertical="distributed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distributed"/>
    </xf>
    <xf numFmtId="0" fontId="11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" fillId="0" borderId="0" xfId="0" applyFont="1" applyFill="1" applyAlignment="1">
      <alignment horizontal="center" vertical="distributed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0" fillId="0" borderId="10" xfId="0" applyNumberFormat="1" applyFont="1" applyBorder="1" applyAlignment="1">
      <alignment vertical="distributed"/>
    </xf>
    <xf numFmtId="0" fontId="9" fillId="0" borderId="0" xfId="0" applyFont="1" applyBorder="1" applyAlignment="1">
      <alignment vertical="distributed"/>
    </xf>
    <xf numFmtId="0" fontId="11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distributed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vertical="distributed"/>
    </xf>
    <xf numFmtId="0" fontId="11" fillId="0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34" borderId="15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1" fillId="41" borderId="10" xfId="0" applyFont="1" applyFill="1" applyBorder="1" applyAlignment="1">
      <alignment/>
    </xf>
    <xf numFmtId="0" fontId="11" fillId="41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vertical="distributed"/>
    </xf>
    <xf numFmtId="49" fontId="9" fillId="0" borderId="11" xfId="0" applyNumberFormat="1" applyFont="1" applyFill="1" applyBorder="1" applyAlignment="1">
      <alignment vertical="distributed"/>
    </xf>
    <xf numFmtId="49" fontId="9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2" fillId="41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vertical="distributed"/>
    </xf>
    <xf numFmtId="0" fontId="5" fillId="0" borderId="10" xfId="0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49" fontId="10" fillId="0" borderId="0" xfId="0" applyNumberFormat="1" applyFont="1" applyAlignment="1">
      <alignment vertical="distributed"/>
    </xf>
    <xf numFmtId="17" fontId="12" fillId="34" borderId="10" xfId="0" applyNumberFormat="1" applyFont="1" applyFill="1" applyBorder="1" applyAlignment="1">
      <alignment/>
    </xf>
    <xf numFmtId="17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6" fillId="0" borderId="0" xfId="0" applyFont="1" applyAlignment="1">
      <alignment vertical="distributed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0" fontId="16" fillId="0" borderId="0" xfId="0" applyFont="1" applyBorder="1" applyAlignment="1">
      <alignment vertical="distributed"/>
    </xf>
    <xf numFmtId="0" fontId="22" fillId="0" borderId="0" xfId="0" applyFont="1" applyAlignment="1">
      <alignment horizontal="center" vertical="distributed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distributed"/>
    </xf>
    <xf numFmtId="0" fontId="24" fillId="0" borderId="10" xfId="0" applyFont="1" applyBorder="1" applyAlignment="1">
      <alignment horizontal="left" vertical="distributed"/>
    </xf>
    <xf numFmtId="0" fontId="25" fillId="0" borderId="10" xfId="0" applyFont="1" applyBorder="1" applyAlignment="1">
      <alignment vertical="distributed"/>
    </xf>
    <xf numFmtId="0" fontId="26" fillId="0" borderId="10" xfId="0" applyFont="1" applyBorder="1" applyAlignment="1">
      <alignment vertical="distributed"/>
    </xf>
    <xf numFmtId="0" fontId="25" fillId="0" borderId="10" xfId="0" applyFont="1" applyFill="1" applyBorder="1" applyAlignment="1">
      <alignment vertical="distributed"/>
    </xf>
    <xf numFmtId="0" fontId="2" fillId="0" borderId="10" xfId="0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distributed"/>
    </xf>
    <xf numFmtId="0" fontId="1" fillId="0" borderId="0" xfId="0" applyFont="1" applyFill="1" applyAlignment="1">
      <alignment vertical="distributed"/>
    </xf>
    <xf numFmtId="0" fontId="1" fillId="0" borderId="0" xfId="0" applyFont="1" applyFill="1" applyAlignment="1">
      <alignment horizontal="left" vertical="distributed"/>
    </xf>
    <xf numFmtId="0" fontId="16" fillId="0" borderId="0" xfId="0" applyFont="1" applyFill="1" applyAlignment="1">
      <alignment vertical="distributed"/>
    </xf>
    <xf numFmtId="0" fontId="16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4" fillId="0" borderId="16" xfId="0" applyFont="1" applyFill="1" applyBorder="1" applyAlignment="1">
      <alignment vertical="distributed"/>
    </xf>
    <xf numFmtId="0" fontId="23" fillId="0" borderId="10" xfId="0" applyFont="1" applyBorder="1" applyAlignment="1">
      <alignment horizontal="left" vertical="distributed"/>
    </xf>
    <xf numFmtId="0" fontId="18" fillId="0" borderId="0" xfId="0" applyFont="1" applyFill="1" applyAlignment="1">
      <alignment horizontal="left" vertical="distributed"/>
    </xf>
    <xf numFmtId="0" fontId="18" fillId="0" borderId="0" xfId="0" applyFont="1" applyFill="1" applyAlignment="1">
      <alignment horizontal="left" vertical="distributed" wrapText="1"/>
    </xf>
    <xf numFmtId="0" fontId="21" fillId="0" borderId="11" xfId="0" applyFont="1" applyBorder="1" applyAlignment="1">
      <alignment horizontal="center" vertical="top" textRotation="90" wrapText="1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4" fillId="0" borderId="16" xfId="0" applyFont="1" applyFill="1" applyBorder="1" applyAlignment="1">
      <alignment horizontal="left" vertical="distributed" wrapText="1"/>
    </xf>
    <xf numFmtId="0" fontId="24" fillId="0" borderId="18" xfId="0" applyFont="1" applyFill="1" applyBorder="1" applyAlignment="1">
      <alignment horizontal="left" vertical="distributed" wrapText="1"/>
    </xf>
    <xf numFmtId="0" fontId="24" fillId="0" borderId="15" xfId="0" applyFont="1" applyFill="1" applyBorder="1" applyAlignment="1">
      <alignment horizontal="left" vertical="distributed" wrapText="1"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23" fillId="0" borderId="10" xfId="0" applyFont="1" applyBorder="1" applyAlignment="1">
      <alignment horizontal="left" vertical="distributed"/>
    </xf>
    <xf numFmtId="0" fontId="16" fillId="0" borderId="0" xfId="0" applyFont="1" applyAlignment="1">
      <alignment horizontal="right" vertical="distributed" wrapText="1"/>
    </xf>
    <xf numFmtId="0" fontId="16" fillId="0" borderId="0" xfId="0" applyFont="1" applyAlignment="1">
      <alignment horizontal="right" vertical="distributed"/>
    </xf>
    <xf numFmtId="0" fontId="2" fillId="0" borderId="19" xfId="0" applyFont="1" applyBorder="1" applyAlignment="1">
      <alignment horizontal="center" vertical="distributed"/>
    </xf>
    <xf numFmtId="14" fontId="19" fillId="0" borderId="10" xfId="0" applyNumberFormat="1" applyFont="1" applyBorder="1" applyAlignment="1">
      <alignment horizontal="center" vertical="distributed" textRotation="90"/>
    </xf>
    <xf numFmtId="14" fontId="7" fillId="0" borderId="10" xfId="0" applyNumberFormat="1" applyFont="1" applyBorder="1" applyAlignment="1">
      <alignment horizontal="center" vertical="distributed" textRotation="90"/>
    </xf>
    <xf numFmtId="0" fontId="12" fillId="37" borderId="10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2" fillId="42" borderId="16" xfId="0" applyFont="1" applyFill="1" applyBorder="1" applyAlignment="1">
      <alignment horizontal="center"/>
    </xf>
    <xf numFmtId="0" fontId="12" fillId="42" borderId="18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8" xfId="0" applyFont="1" applyFill="1" applyBorder="1" applyAlignment="1">
      <alignment horizontal="center"/>
    </xf>
    <xf numFmtId="0" fontId="12" fillId="43" borderId="16" xfId="0" applyFont="1" applyFill="1" applyBorder="1" applyAlignment="1">
      <alignment horizontal="center"/>
    </xf>
    <xf numFmtId="0" fontId="12" fillId="43" borderId="18" xfId="0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 horizontal="center"/>
    </xf>
    <xf numFmtId="14" fontId="20" fillId="0" borderId="11" xfId="0" applyNumberFormat="1" applyFont="1" applyBorder="1" applyAlignment="1">
      <alignment horizontal="center" vertical="center" textRotation="90"/>
    </xf>
    <xf numFmtId="14" fontId="20" fillId="0" borderId="17" xfId="0" applyNumberFormat="1" applyFont="1" applyBorder="1" applyAlignment="1">
      <alignment horizontal="center" vertical="center" textRotation="90"/>
    </xf>
    <xf numFmtId="14" fontId="20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workbookViewId="0" topLeftCell="A1">
      <selection activeCell="A31" sqref="A31:G31"/>
    </sheetView>
  </sheetViews>
  <sheetFormatPr defaultColWidth="9.140625" defaultRowHeight="12.75"/>
  <cols>
    <col min="1" max="1" width="6.140625" style="1" customWidth="1"/>
    <col min="2" max="2" width="7.140625" style="3" customWidth="1"/>
    <col min="3" max="3" width="12.28125" style="3" customWidth="1"/>
    <col min="4" max="4" width="27.7109375" style="5" customWidth="1"/>
    <col min="5" max="5" width="12.57421875" style="96" customWidth="1"/>
    <col min="6" max="6" width="11.00390625" style="96" customWidth="1"/>
    <col min="7" max="7" width="26.00390625" style="96" customWidth="1"/>
    <col min="8" max="9" width="8.57421875" style="4" customWidth="1"/>
    <col min="10" max="10" width="8.421875" style="4" customWidth="1"/>
    <col min="11" max="12" width="8.00390625" style="4" customWidth="1"/>
    <col min="13" max="13" width="8.28125" style="4" customWidth="1"/>
    <col min="14" max="14" width="8.140625" style="1" customWidth="1"/>
    <col min="15" max="15" width="8.00390625" style="1" customWidth="1"/>
    <col min="16" max="16" width="8.00390625" style="2" customWidth="1"/>
    <col min="17" max="17" width="8.28125" style="1" customWidth="1"/>
    <col min="18" max="18" width="8.57421875" style="1" customWidth="1"/>
    <col min="19" max="19" width="8.421875" style="1" customWidth="1"/>
    <col min="20" max="16384" width="9.140625" style="1" customWidth="1"/>
  </cols>
  <sheetData>
    <row r="1" spans="3:7" ht="19.5" customHeight="1">
      <c r="C1" s="130"/>
      <c r="D1" s="131"/>
      <c r="E1" s="131"/>
      <c r="F1" s="131"/>
      <c r="G1" s="114" t="s">
        <v>207</v>
      </c>
    </row>
    <row r="2" spans="1:7" ht="27.75" customHeight="1">
      <c r="A2" s="97"/>
      <c r="B2" s="133"/>
      <c r="C2" s="134"/>
      <c r="D2" s="134"/>
      <c r="G2" s="113" t="s">
        <v>206</v>
      </c>
    </row>
    <row r="3" spans="3:7" ht="28.5" customHeight="1">
      <c r="C3" s="103"/>
      <c r="D3" s="103"/>
      <c r="E3" s="100"/>
      <c r="F3" s="134" t="s">
        <v>205</v>
      </c>
      <c r="G3" s="134"/>
    </row>
    <row r="4" spans="4:12" ht="20.25" customHeight="1">
      <c r="D4" s="135" t="s">
        <v>198</v>
      </c>
      <c r="E4" s="135"/>
      <c r="H4" s="101"/>
      <c r="I4" s="101"/>
      <c r="J4" s="101"/>
      <c r="K4" s="101"/>
      <c r="L4" s="101"/>
    </row>
    <row r="5" spans="1:15" ht="15.75" customHeight="1">
      <c r="A5" s="119" t="s">
        <v>214</v>
      </c>
      <c r="B5" s="108" t="s">
        <v>0</v>
      </c>
      <c r="C5" s="108" t="s">
        <v>1</v>
      </c>
      <c r="D5" s="108" t="s">
        <v>2</v>
      </c>
      <c r="E5" s="109" t="s">
        <v>4</v>
      </c>
      <c r="F5" s="109" t="s">
        <v>3</v>
      </c>
      <c r="G5" s="109" t="s">
        <v>5</v>
      </c>
      <c r="H5" s="101"/>
      <c r="I5" s="101"/>
      <c r="J5" s="101"/>
      <c r="K5" s="101"/>
      <c r="L5" s="101"/>
      <c r="N5" s="2"/>
      <c r="O5" s="2"/>
    </row>
    <row r="6" spans="1:15" ht="16.5" customHeight="1">
      <c r="A6" s="120"/>
      <c r="B6" s="136">
        <v>39851</v>
      </c>
      <c r="C6" s="98"/>
      <c r="D6" s="121" t="s">
        <v>196</v>
      </c>
      <c r="E6" s="122"/>
      <c r="F6" s="122"/>
      <c r="G6" s="123"/>
      <c r="N6" s="2"/>
      <c r="O6" s="2"/>
    </row>
    <row r="7" spans="1:15" ht="20.25" customHeight="1">
      <c r="A7" s="120"/>
      <c r="B7" s="137"/>
      <c r="C7" s="98" t="s">
        <v>215</v>
      </c>
      <c r="D7" s="132" t="s">
        <v>208</v>
      </c>
      <c r="E7" s="132"/>
      <c r="F7" s="132"/>
      <c r="G7" s="132"/>
      <c r="N7" s="2"/>
      <c r="O7" s="2"/>
    </row>
    <row r="8" spans="1:15" ht="54" customHeight="1">
      <c r="A8" s="120"/>
      <c r="B8" s="137"/>
      <c r="C8" s="98" t="s">
        <v>223</v>
      </c>
      <c r="D8" s="132" t="s">
        <v>222</v>
      </c>
      <c r="E8" s="132"/>
      <c r="F8" s="132"/>
      <c r="G8" s="132"/>
      <c r="N8" s="2"/>
      <c r="O8" s="2"/>
    </row>
    <row r="9" spans="1:15" ht="19.5" customHeight="1">
      <c r="A9" s="120"/>
      <c r="B9" s="150">
        <v>39852</v>
      </c>
      <c r="C9" s="98" t="s">
        <v>209</v>
      </c>
      <c r="D9" s="116" t="s">
        <v>9</v>
      </c>
      <c r="E9" s="116" t="s">
        <v>216</v>
      </c>
      <c r="F9" s="116" t="s">
        <v>219</v>
      </c>
      <c r="G9" s="116" t="s">
        <v>200</v>
      </c>
      <c r="N9" s="2"/>
      <c r="O9" s="2"/>
    </row>
    <row r="10" spans="1:15" ht="19.5" customHeight="1">
      <c r="A10" s="120"/>
      <c r="B10" s="151"/>
      <c r="C10" s="98"/>
      <c r="D10" s="116" t="s">
        <v>230</v>
      </c>
      <c r="E10" s="116"/>
      <c r="F10" s="116"/>
      <c r="G10" s="116"/>
      <c r="N10" s="2"/>
      <c r="O10" s="2"/>
    </row>
    <row r="11" spans="1:15" ht="19.5" customHeight="1">
      <c r="A11" s="120"/>
      <c r="B11" s="151"/>
      <c r="C11" s="98" t="s">
        <v>220</v>
      </c>
      <c r="D11" s="116" t="s">
        <v>6</v>
      </c>
      <c r="E11" s="116" t="s">
        <v>216</v>
      </c>
      <c r="F11" s="116" t="s">
        <v>219</v>
      </c>
      <c r="G11" s="116"/>
      <c r="N11" s="2"/>
      <c r="O11" s="2"/>
    </row>
    <row r="12" spans="1:15" ht="19.5" customHeight="1">
      <c r="A12" s="120"/>
      <c r="B12" s="151"/>
      <c r="C12" s="98" t="s">
        <v>224</v>
      </c>
      <c r="D12" s="116" t="s">
        <v>212</v>
      </c>
      <c r="E12" s="116" t="s">
        <v>216</v>
      </c>
      <c r="F12" s="116" t="s">
        <v>219</v>
      </c>
      <c r="G12" s="116" t="s">
        <v>200</v>
      </c>
      <c r="N12" s="2"/>
      <c r="O12" s="2"/>
    </row>
    <row r="13" spans="1:15" ht="19.5" customHeight="1">
      <c r="A13" s="120"/>
      <c r="B13" s="151"/>
      <c r="C13" s="98" t="s">
        <v>225</v>
      </c>
      <c r="D13" s="116" t="s">
        <v>7</v>
      </c>
      <c r="E13" s="116"/>
      <c r="F13" s="116"/>
      <c r="G13" s="116"/>
      <c r="N13" s="2"/>
      <c r="O13" s="2"/>
    </row>
    <row r="14" spans="1:15" ht="18" customHeight="1">
      <c r="A14" s="120"/>
      <c r="B14" s="151"/>
      <c r="C14" s="76" t="s">
        <v>225</v>
      </c>
      <c r="D14" s="104" t="s">
        <v>9</v>
      </c>
      <c r="E14" s="105" t="s">
        <v>199</v>
      </c>
      <c r="F14" s="105" t="s">
        <v>217</v>
      </c>
      <c r="G14" s="106" t="s">
        <v>200</v>
      </c>
      <c r="N14" s="6"/>
      <c r="O14"/>
    </row>
    <row r="15" spans="1:15" ht="18" customHeight="1">
      <c r="A15" s="120"/>
      <c r="B15" s="151"/>
      <c r="C15" s="76" t="s">
        <v>226</v>
      </c>
      <c r="D15" s="104" t="s">
        <v>9</v>
      </c>
      <c r="E15" s="105" t="s">
        <v>201</v>
      </c>
      <c r="F15" s="105" t="s">
        <v>217</v>
      </c>
      <c r="G15" s="106" t="s">
        <v>200</v>
      </c>
      <c r="N15" s="6"/>
      <c r="O15"/>
    </row>
    <row r="16" spans="1:15" ht="15.75" customHeight="1">
      <c r="A16" s="120"/>
      <c r="B16" s="151"/>
      <c r="C16" s="76" t="s">
        <v>227</v>
      </c>
      <c r="D16" s="104" t="s">
        <v>9</v>
      </c>
      <c r="E16" s="105" t="s">
        <v>202</v>
      </c>
      <c r="F16" s="105" t="s">
        <v>218</v>
      </c>
      <c r="G16" s="106" t="s">
        <v>200</v>
      </c>
      <c r="N16" s="6"/>
      <c r="O16"/>
    </row>
    <row r="17" spans="1:15" ht="16.5" customHeight="1">
      <c r="A17" s="120"/>
      <c r="B17" s="151"/>
      <c r="C17" s="76" t="s">
        <v>228</v>
      </c>
      <c r="D17" s="104" t="s">
        <v>9</v>
      </c>
      <c r="E17" s="105" t="s">
        <v>203</v>
      </c>
      <c r="F17" s="105" t="s">
        <v>218</v>
      </c>
      <c r="G17" s="106" t="s">
        <v>200</v>
      </c>
      <c r="N17" s="6"/>
      <c r="O17"/>
    </row>
    <row r="18" spans="1:15" ht="15" customHeight="1">
      <c r="A18" s="120"/>
      <c r="B18" s="151"/>
      <c r="C18" s="76"/>
      <c r="D18" s="104" t="s">
        <v>229</v>
      </c>
      <c r="E18" s="105"/>
      <c r="F18" s="107"/>
      <c r="G18" s="106"/>
      <c r="N18" s="6"/>
      <c r="O18"/>
    </row>
    <row r="19" spans="1:15" ht="15" customHeight="1">
      <c r="A19" s="120"/>
      <c r="B19" s="151"/>
      <c r="C19" s="76" t="s">
        <v>233</v>
      </c>
      <c r="D19" s="104" t="s">
        <v>6</v>
      </c>
      <c r="E19" s="105" t="s">
        <v>202</v>
      </c>
      <c r="F19" s="107" t="s">
        <v>218</v>
      </c>
      <c r="G19" s="106" t="s">
        <v>231</v>
      </c>
      <c r="H19" s="31"/>
      <c r="I19" s="31"/>
      <c r="J19" s="31"/>
      <c r="K19" s="31"/>
      <c r="N19" s="6"/>
      <c r="O19"/>
    </row>
    <row r="20" spans="1:15" ht="15" customHeight="1">
      <c r="A20" s="120"/>
      <c r="B20" s="151"/>
      <c r="C20" s="76" t="s">
        <v>233</v>
      </c>
      <c r="D20" s="104" t="s">
        <v>6</v>
      </c>
      <c r="E20" s="105" t="s">
        <v>203</v>
      </c>
      <c r="F20" s="107" t="s">
        <v>218</v>
      </c>
      <c r="G20" s="106" t="s">
        <v>232</v>
      </c>
      <c r="H20" s="31"/>
      <c r="I20" s="31"/>
      <c r="J20" s="31"/>
      <c r="K20" s="31"/>
      <c r="N20" s="6"/>
      <c r="O20"/>
    </row>
    <row r="21" spans="1:15" ht="15" customHeight="1">
      <c r="A21" s="120"/>
      <c r="B21" s="151"/>
      <c r="C21" s="76" t="s">
        <v>234</v>
      </c>
      <c r="D21" s="104" t="s">
        <v>6</v>
      </c>
      <c r="E21" s="105" t="s">
        <v>210</v>
      </c>
      <c r="F21" s="107" t="s">
        <v>217</v>
      </c>
      <c r="G21" s="106" t="s">
        <v>231</v>
      </c>
      <c r="H21" s="33"/>
      <c r="I21" s="33"/>
      <c r="J21" s="32"/>
      <c r="K21" s="32"/>
      <c r="N21" s="6"/>
      <c r="O21"/>
    </row>
    <row r="22" spans="1:15" ht="15" customHeight="1">
      <c r="A22" s="120"/>
      <c r="B22" s="151"/>
      <c r="C22" s="76" t="s">
        <v>234</v>
      </c>
      <c r="D22" s="104" t="s">
        <v>6</v>
      </c>
      <c r="E22" s="105" t="s">
        <v>199</v>
      </c>
      <c r="F22" s="107" t="s">
        <v>217</v>
      </c>
      <c r="G22" s="106" t="s">
        <v>232</v>
      </c>
      <c r="H22" s="33"/>
      <c r="I22" s="33"/>
      <c r="J22" s="32"/>
      <c r="K22" s="32"/>
      <c r="N22" s="6"/>
      <c r="O22"/>
    </row>
    <row r="23" spans="1:15" ht="15" customHeight="1">
      <c r="A23" s="120"/>
      <c r="B23" s="151"/>
      <c r="C23" s="76" t="s">
        <v>235</v>
      </c>
      <c r="D23" s="104" t="s">
        <v>6</v>
      </c>
      <c r="E23" s="105" t="s">
        <v>201</v>
      </c>
      <c r="F23" s="107" t="s">
        <v>217</v>
      </c>
      <c r="G23" s="106" t="s">
        <v>231</v>
      </c>
      <c r="H23" s="33"/>
      <c r="I23" s="33"/>
      <c r="J23" s="32"/>
      <c r="K23" s="32"/>
      <c r="N23" s="6"/>
      <c r="O23"/>
    </row>
    <row r="24" spans="1:15" ht="15" customHeight="1">
      <c r="A24" s="120"/>
      <c r="B24" s="151"/>
      <c r="C24" s="1"/>
      <c r="D24" s="1"/>
      <c r="E24" s="1"/>
      <c r="F24" s="1"/>
      <c r="G24" s="1"/>
      <c r="H24" s="33"/>
      <c r="I24" s="33"/>
      <c r="J24" s="32"/>
      <c r="K24" s="32"/>
      <c r="N24" s="6"/>
      <c r="O24"/>
    </row>
    <row r="25" spans="1:15" ht="15" customHeight="1">
      <c r="A25" s="120"/>
      <c r="B25" s="151"/>
      <c r="C25" s="76" t="s">
        <v>236</v>
      </c>
      <c r="D25" s="104" t="s">
        <v>197</v>
      </c>
      <c r="E25" s="105"/>
      <c r="F25" s="107"/>
      <c r="G25" s="106"/>
      <c r="H25" s="33"/>
      <c r="I25" s="33"/>
      <c r="J25" s="32"/>
      <c r="K25" s="32"/>
      <c r="N25" s="6"/>
      <c r="O25"/>
    </row>
    <row r="26" spans="1:15" ht="29.25" customHeight="1">
      <c r="A26" s="120"/>
      <c r="B26" s="151"/>
      <c r="C26" s="40" t="s">
        <v>237</v>
      </c>
      <c r="D26" s="124" t="s">
        <v>238</v>
      </c>
      <c r="E26" s="125"/>
      <c r="F26" s="125"/>
      <c r="G26" s="126"/>
      <c r="H26" s="33"/>
      <c r="I26" s="33"/>
      <c r="J26" s="32"/>
      <c r="K26" s="32"/>
      <c r="N26" s="6"/>
      <c r="O26"/>
    </row>
    <row r="27" spans="1:15" ht="30" customHeight="1">
      <c r="A27" s="120"/>
      <c r="B27" s="151"/>
      <c r="C27" s="40" t="s">
        <v>239</v>
      </c>
      <c r="D27" s="115" t="s">
        <v>212</v>
      </c>
      <c r="E27" s="105" t="s">
        <v>211</v>
      </c>
      <c r="F27" s="107" t="s">
        <v>221</v>
      </c>
      <c r="G27" s="106" t="s">
        <v>200</v>
      </c>
      <c r="H27" s="33"/>
      <c r="I27" s="33"/>
      <c r="J27" s="32"/>
      <c r="K27" s="32"/>
      <c r="N27" s="6"/>
      <c r="O27"/>
    </row>
    <row r="28" spans="1:16" ht="15" customHeight="1">
      <c r="A28" s="120"/>
      <c r="B28" s="151"/>
      <c r="C28" s="40" t="s">
        <v>240</v>
      </c>
      <c r="D28" s="127" t="s">
        <v>213</v>
      </c>
      <c r="E28" s="128"/>
      <c r="F28" s="128"/>
      <c r="G28" s="129"/>
      <c r="I28" s="102"/>
      <c r="P28" s="1"/>
    </row>
    <row r="29" spans="1:7" ht="16.5" customHeight="1">
      <c r="A29" s="120"/>
      <c r="B29" s="152"/>
      <c r="C29" s="110"/>
      <c r="D29" s="110"/>
      <c r="E29" s="110"/>
      <c r="F29" s="110"/>
      <c r="G29" s="110"/>
    </row>
    <row r="30" spans="1:16" s="110" customFormat="1" ht="30" customHeight="1">
      <c r="A30" s="117" t="s">
        <v>195</v>
      </c>
      <c r="B30" s="117"/>
      <c r="C30" s="117"/>
      <c r="D30" s="117"/>
      <c r="E30" s="117"/>
      <c r="F30" s="117"/>
      <c r="G30" s="117"/>
      <c r="H30" s="31"/>
      <c r="I30" s="31"/>
      <c r="J30" s="31"/>
      <c r="K30" s="31"/>
      <c r="L30" s="31"/>
      <c r="M30" s="31"/>
      <c r="P30" s="31"/>
    </row>
    <row r="31" spans="1:16" s="110" customFormat="1" ht="30" customHeight="1">
      <c r="A31" s="118" t="s">
        <v>204</v>
      </c>
      <c r="B31" s="118"/>
      <c r="C31" s="118"/>
      <c r="D31" s="118"/>
      <c r="E31" s="118"/>
      <c r="F31" s="118"/>
      <c r="G31" s="118"/>
      <c r="H31" s="31"/>
      <c r="I31" s="31"/>
      <c r="J31" s="31"/>
      <c r="K31" s="31"/>
      <c r="L31" s="31"/>
      <c r="M31" s="31"/>
      <c r="P31" s="31"/>
    </row>
    <row r="32" spans="8:16" s="110" customFormat="1" ht="15.75">
      <c r="H32" s="31"/>
      <c r="I32" s="31"/>
      <c r="J32" s="31"/>
      <c r="K32" s="31"/>
      <c r="L32" s="31"/>
      <c r="M32" s="31"/>
      <c r="P32" s="31"/>
    </row>
    <row r="33" spans="1:16" s="32" customFormat="1" ht="15.75">
      <c r="A33" s="110"/>
      <c r="B33" s="110"/>
      <c r="C33" s="110"/>
      <c r="D33" s="110"/>
      <c r="E33" s="110"/>
      <c r="F33" s="110"/>
      <c r="G33" s="110"/>
      <c r="H33" s="31"/>
      <c r="I33" s="31"/>
      <c r="J33" s="31"/>
      <c r="K33" s="31"/>
      <c r="L33" s="31"/>
      <c r="M33" s="31"/>
      <c r="P33" s="33"/>
    </row>
    <row r="34" spans="1:16" s="32" customFormat="1" ht="15.75">
      <c r="A34" s="110"/>
      <c r="B34" s="110"/>
      <c r="C34" s="110"/>
      <c r="D34" s="110"/>
      <c r="E34" s="110"/>
      <c r="F34" s="110"/>
      <c r="G34" s="110"/>
      <c r="H34" s="31"/>
      <c r="I34" s="31"/>
      <c r="J34" s="31"/>
      <c r="K34" s="31"/>
      <c r="L34" s="31"/>
      <c r="M34" s="31"/>
      <c r="P34" s="33"/>
    </row>
    <row r="35" spans="1:16" s="32" customFormat="1" ht="15.75">
      <c r="A35" s="110"/>
      <c r="B35" s="110"/>
      <c r="C35" s="110"/>
      <c r="D35" s="110"/>
      <c r="E35" s="110"/>
      <c r="F35" s="110"/>
      <c r="G35" s="110"/>
      <c r="H35" s="31"/>
      <c r="I35" s="31"/>
      <c r="J35" s="31"/>
      <c r="K35" s="31"/>
      <c r="L35" s="31"/>
      <c r="M35" s="31"/>
      <c r="P35" s="33"/>
    </row>
    <row r="36" spans="1:16" s="32" customFormat="1" ht="15.75">
      <c r="A36" s="110"/>
      <c r="B36" s="110"/>
      <c r="C36" s="110"/>
      <c r="D36" s="110"/>
      <c r="E36" s="110"/>
      <c r="F36" s="110"/>
      <c r="G36" s="110"/>
      <c r="H36" s="31"/>
      <c r="I36" s="31"/>
      <c r="J36" s="31"/>
      <c r="K36" s="31"/>
      <c r="L36" s="31"/>
      <c r="M36" s="31"/>
      <c r="P36" s="33"/>
    </row>
    <row r="37" spans="1:16" s="32" customFormat="1" ht="15.75">
      <c r="A37" s="110"/>
      <c r="B37" s="110"/>
      <c r="C37" s="110"/>
      <c r="D37" s="110"/>
      <c r="E37" s="110"/>
      <c r="F37" s="110"/>
      <c r="G37" s="110"/>
      <c r="H37" s="31"/>
      <c r="I37" s="31"/>
      <c r="J37" s="31"/>
      <c r="K37" s="31"/>
      <c r="L37" s="31"/>
      <c r="M37" s="31"/>
      <c r="P37" s="33"/>
    </row>
    <row r="38" spans="1:16" s="32" customFormat="1" ht="15.75">
      <c r="A38" s="110"/>
      <c r="B38" s="110"/>
      <c r="C38" s="110"/>
      <c r="D38" s="110"/>
      <c r="E38" s="110"/>
      <c r="F38" s="110"/>
      <c r="G38" s="110"/>
      <c r="H38" s="31"/>
      <c r="I38" s="31"/>
      <c r="J38" s="31"/>
      <c r="K38" s="31"/>
      <c r="L38" s="31"/>
      <c r="M38" s="31"/>
      <c r="P38" s="33"/>
    </row>
    <row r="39" spans="1:16" s="32" customFormat="1" ht="15.75">
      <c r="A39" s="110"/>
      <c r="B39" s="110"/>
      <c r="C39" s="110"/>
      <c r="D39" s="110"/>
      <c r="E39" s="110"/>
      <c r="F39" s="110"/>
      <c r="G39" s="110"/>
      <c r="H39" s="31"/>
      <c r="I39" s="31"/>
      <c r="J39" s="31"/>
      <c r="K39" s="31"/>
      <c r="L39" s="31"/>
      <c r="M39" s="31"/>
      <c r="P39" s="33"/>
    </row>
    <row r="40" spans="1:16" s="32" customFormat="1" ht="15.75">
      <c r="A40" s="110"/>
      <c r="B40" s="110"/>
      <c r="C40" s="110"/>
      <c r="D40" s="110"/>
      <c r="E40" s="110"/>
      <c r="F40" s="110"/>
      <c r="G40" s="110"/>
      <c r="H40" s="31"/>
      <c r="I40" s="31"/>
      <c r="J40" s="31"/>
      <c r="K40" s="31"/>
      <c r="L40" s="31"/>
      <c r="M40" s="31"/>
      <c r="P40" s="33"/>
    </row>
    <row r="41" spans="1:16" s="32" customFormat="1" ht="15.75">
      <c r="A41" s="110"/>
      <c r="B41" s="110"/>
      <c r="C41" s="110"/>
      <c r="D41" s="110"/>
      <c r="E41" s="110"/>
      <c r="F41" s="110"/>
      <c r="G41" s="110"/>
      <c r="H41" s="31"/>
      <c r="I41" s="31"/>
      <c r="J41" s="31"/>
      <c r="K41" s="31"/>
      <c r="L41" s="31"/>
      <c r="M41" s="31"/>
      <c r="P41" s="33"/>
    </row>
    <row r="42" spans="1:16" s="32" customFormat="1" ht="15.75">
      <c r="A42" s="110"/>
      <c r="B42" s="110"/>
      <c r="C42" s="110"/>
      <c r="D42" s="111"/>
      <c r="E42" s="112"/>
      <c r="F42" s="112"/>
      <c r="G42" s="112"/>
      <c r="H42" s="31"/>
      <c r="I42" s="31"/>
      <c r="J42" s="31"/>
      <c r="K42" s="31"/>
      <c r="L42" s="31"/>
      <c r="M42" s="31"/>
      <c r="P42" s="33"/>
    </row>
    <row r="43" spans="1:16" s="32" customFormat="1" ht="15.75">
      <c r="A43" s="110"/>
      <c r="B43" s="110"/>
      <c r="C43" s="110"/>
      <c r="D43" s="111"/>
      <c r="E43" s="112"/>
      <c r="F43" s="112"/>
      <c r="G43" s="112"/>
      <c r="H43" s="31"/>
      <c r="I43" s="31"/>
      <c r="J43" s="31"/>
      <c r="K43" s="31"/>
      <c r="L43" s="31"/>
      <c r="M43" s="31"/>
      <c r="P43" s="33"/>
    </row>
    <row r="44" spans="1:16" s="32" customFormat="1" ht="15.75">
      <c r="A44" s="110"/>
      <c r="B44" s="110"/>
      <c r="C44" s="110"/>
      <c r="D44" s="111"/>
      <c r="E44" s="112"/>
      <c r="F44" s="112"/>
      <c r="G44" s="112"/>
      <c r="H44" s="31"/>
      <c r="I44" s="31"/>
      <c r="J44" s="31"/>
      <c r="K44" s="31"/>
      <c r="L44" s="31"/>
      <c r="M44" s="31"/>
      <c r="P44" s="33"/>
    </row>
    <row r="45" spans="1:16" s="32" customFormat="1" ht="15.75">
      <c r="A45" s="110"/>
      <c r="B45" s="110"/>
      <c r="C45" s="110"/>
      <c r="D45" s="111"/>
      <c r="E45" s="112"/>
      <c r="F45" s="112"/>
      <c r="G45" s="112"/>
      <c r="H45" s="31"/>
      <c r="I45" s="31"/>
      <c r="J45" s="31"/>
      <c r="K45" s="31"/>
      <c r="L45" s="31"/>
      <c r="M45" s="31"/>
      <c r="P45" s="33"/>
    </row>
    <row r="46" spans="1:16" s="32" customFormat="1" ht="15.75">
      <c r="A46" s="110"/>
      <c r="B46" s="110"/>
      <c r="C46" s="110"/>
      <c r="D46" s="111"/>
      <c r="E46" s="112"/>
      <c r="F46" s="112"/>
      <c r="G46" s="112"/>
      <c r="H46" s="31"/>
      <c r="I46" s="31"/>
      <c r="J46" s="31"/>
      <c r="K46" s="31"/>
      <c r="L46" s="31"/>
      <c r="M46" s="31"/>
      <c r="P46" s="33"/>
    </row>
    <row r="47" spans="1:16" s="32" customFormat="1" ht="15.75">
      <c r="A47" s="110"/>
      <c r="B47" s="110"/>
      <c r="C47" s="110"/>
      <c r="D47" s="111"/>
      <c r="E47" s="112"/>
      <c r="F47" s="112"/>
      <c r="G47" s="112"/>
      <c r="H47" s="31"/>
      <c r="I47" s="31"/>
      <c r="J47" s="31"/>
      <c r="K47" s="31"/>
      <c r="L47" s="31"/>
      <c r="M47" s="31"/>
      <c r="P47" s="33"/>
    </row>
    <row r="48" spans="1:16" s="32" customFormat="1" ht="15.75">
      <c r="A48" s="110"/>
      <c r="B48" s="110"/>
      <c r="C48" s="110"/>
      <c r="D48" s="111"/>
      <c r="E48" s="112"/>
      <c r="F48" s="112"/>
      <c r="G48" s="112"/>
      <c r="H48" s="31"/>
      <c r="I48" s="31"/>
      <c r="J48" s="31"/>
      <c r="K48" s="31"/>
      <c r="L48" s="31"/>
      <c r="M48" s="31"/>
      <c r="P48" s="33"/>
    </row>
    <row r="49" spans="1:16" s="32" customFormat="1" ht="15.75">
      <c r="A49" s="110"/>
      <c r="B49" s="110"/>
      <c r="C49" s="110"/>
      <c r="D49" s="111"/>
      <c r="E49" s="112"/>
      <c r="F49" s="112"/>
      <c r="G49" s="112"/>
      <c r="H49" s="31"/>
      <c r="I49" s="31"/>
      <c r="J49" s="31"/>
      <c r="K49" s="31"/>
      <c r="L49" s="31"/>
      <c r="M49" s="31"/>
      <c r="P49" s="33"/>
    </row>
    <row r="50" spans="1:16" s="32" customFormat="1" ht="15.75">
      <c r="A50" s="110"/>
      <c r="B50" s="110"/>
      <c r="C50" s="110"/>
      <c r="D50" s="111"/>
      <c r="E50" s="112"/>
      <c r="F50" s="112"/>
      <c r="G50" s="112"/>
      <c r="H50" s="31"/>
      <c r="I50" s="31"/>
      <c r="J50" s="31"/>
      <c r="K50" s="31"/>
      <c r="L50" s="31"/>
      <c r="M50" s="31"/>
      <c r="P50" s="33"/>
    </row>
    <row r="51" spans="1:16" s="32" customFormat="1" ht="15.75">
      <c r="A51" s="110"/>
      <c r="B51" s="110"/>
      <c r="C51" s="110"/>
      <c r="D51" s="111"/>
      <c r="E51" s="112"/>
      <c r="F51" s="112"/>
      <c r="G51" s="112"/>
      <c r="H51" s="31"/>
      <c r="I51" s="31"/>
      <c r="J51" s="31"/>
      <c r="K51" s="31"/>
      <c r="L51" s="31"/>
      <c r="M51" s="31"/>
      <c r="P51" s="33"/>
    </row>
    <row r="52" spans="1:16" s="32" customFormat="1" ht="15.75">
      <c r="A52" s="110"/>
      <c r="B52" s="110"/>
      <c r="C52" s="110"/>
      <c r="D52" s="111"/>
      <c r="E52" s="112"/>
      <c r="F52" s="112"/>
      <c r="G52" s="112"/>
      <c r="H52" s="31"/>
      <c r="I52" s="31"/>
      <c r="J52" s="31"/>
      <c r="K52" s="31"/>
      <c r="L52" s="31"/>
      <c r="M52" s="31"/>
      <c r="P52" s="33"/>
    </row>
    <row r="53" spans="1:16" s="32" customFormat="1" ht="15.75">
      <c r="A53" s="110"/>
      <c r="B53" s="110"/>
      <c r="C53" s="110"/>
      <c r="D53" s="111"/>
      <c r="E53" s="112"/>
      <c r="F53" s="112"/>
      <c r="G53" s="112"/>
      <c r="H53" s="31"/>
      <c r="I53" s="31"/>
      <c r="J53" s="31"/>
      <c r="K53" s="31"/>
      <c r="L53" s="31"/>
      <c r="M53" s="31"/>
      <c r="P53" s="33"/>
    </row>
    <row r="54" spans="1:16" s="32" customFormat="1" ht="15.75">
      <c r="A54" s="110"/>
      <c r="B54" s="110"/>
      <c r="C54" s="110"/>
      <c r="D54" s="111"/>
      <c r="E54" s="112"/>
      <c r="F54" s="112"/>
      <c r="G54" s="112"/>
      <c r="H54" s="31"/>
      <c r="I54" s="31"/>
      <c r="J54" s="31"/>
      <c r="K54" s="31"/>
      <c r="L54" s="31"/>
      <c r="M54" s="31"/>
      <c r="P54" s="33"/>
    </row>
    <row r="55" spans="1:16" s="32" customFormat="1" ht="15.75">
      <c r="A55" s="110"/>
      <c r="B55" s="110"/>
      <c r="C55" s="110"/>
      <c r="D55" s="111"/>
      <c r="E55" s="112"/>
      <c r="F55" s="112"/>
      <c r="G55" s="112"/>
      <c r="H55" s="31"/>
      <c r="I55" s="31"/>
      <c r="J55" s="31"/>
      <c r="K55" s="31"/>
      <c r="L55" s="31"/>
      <c r="M55" s="31"/>
      <c r="P55" s="33"/>
    </row>
    <row r="56" spans="1:16" s="32" customFormat="1" ht="15.75">
      <c r="A56" s="110"/>
      <c r="B56" s="110"/>
      <c r="C56" s="3"/>
      <c r="D56" s="5"/>
      <c r="E56" s="96"/>
      <c r="F56" s="96"/>
      <c r="G56" s="96"/>
      <c r="H56" s="31"/>
      <c r="I56" s="31"/>
      <c r="J56" s="31"/>
      <c r="K56" s="31"/>
      <c r="L56" s="31"/>
      <c r="M56" s="31"/>
      <c r="P56" s="3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</sheetData>
  <sheetProtection/>
  <mergeCells count="14">
    <mergeCell ref="C1:F1"/>
    <mergeCell ref="D7:G7"/>
    <mergeCell ref="D8:G8"/>
    <mergeCell ref="B2:D2"/>
    <mergeCell ref="F3:G3"/>
    <mergeCell ref="D4:E4"/>
    <mergeCell ref="B6:B8"/>
    <mergeCell ref="A30:G30"/>
    <mergeCell ref="A31:G31"/>
    <mergeCell ref="A5:A29"/>
    <mergeCell ref="D6:G6"/>
    <mergeCell ref="D26:G26"/>
    <mergeCell ref="D28:G28"/>
    <mergeCell ref="B9:B29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  <headerFooter alignWithMargins="0">
    <oddHeader>&amp;CФорма № 1С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5" sqref="A75:G7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zoomScale="75" zoomScaleNormal="75" zoomScalePageLayoutView="0" workbookViewId="0" topLeftCell="A43">
      <selection activeCell="L50" sqref="L50"/>
    </sheetView>
  </sheetViews>
  <sheetFormatPr defaultColWidth="9.140625" defaultRowHeight="12.75"/>
  <cols>
    <col min="1" max="1" width="5.8515625" style="13" customWidth="1"/>
    <col min="2" max="2" width="3.7109375" style="9" customWidth="1"/>
    <col min="3" max="3" width="20.7109375" style="9" customWidth="1"/>
    <col min="4" max="4" width="6.7109375" style="9" customWidth="1"/>
    <col min="5" max="5" width="7.7109375" style="9" customWidth="1"/>
    <col min="6" max="6" width="6.140625" style="9" customWidth="1"/>
    <col min="7" max="7" width="3.7109375" style="9" customWidth="1"/>
    <col min="8" max="8" width="20.7109375" style="9" customWidth="1"/>
    <col min="9" max="9" width="6.7109375" style="9" customWidth="1"/>
    <col min="10" max="10" width="7.7109375" style="9" customWidth="1"/>
    <col min="11" max="11" width="6.140625" style="9" customWidth="1"/>
    <col min="12" max="12" width="3.7109375" style="9" customWidth="1"/>
    <col min="13" max="13" width="20.7109375" style="9" customWidth="1"/>
    <col min="14" max="14" width="6.7109375" style="9" customWidth="1"/>
    <col min="15" max="15" width="7.7109375" style="9" customWidth="1"/>
    <col min="16" max="16" width="6.140625" style="9" customWidth="1"/>
    <col min="17" max="17" width="3.7109375" style="9" customWidth="1"/>
    <col min="18" max="18" width="20.7109375" style="9" customWidth="1"/>
    <col min="19" max="19" width="6.7109375" style="9" customWidth="1"/>
    <col min="20" max="20" width="7.7109375" style="9" customWidth="1"/>
    <col min="21" max="21" width="6.140625" style="9" customWidth="1"/>
    <col min="22" max="16384" width="9.140625" style="9" customWidth="1"/>
  </cols>
  <sheetData>
    <row r="1" spans="1:26" ht="12.75">
      <c r="A1" s="10"/>
      <c r="B1" s="47"/>
      <c r="C1" s="8" t="s">
        <v>22</v>
      </c>
      <c r="D1" s="8" t="s">
        <v>24</v>
      </c>
      <c r="E1" s="8" t="s">
        <v>25</v>
      </c>
      <c r="F1" s="8" t="s">
        <v>1</v>
      </c>
      <c r="G1" s="36"/>
      <c r="H1" s="39"/>
      <c r="I1" s="39"/>
      <c r="J1" s="39"/>
      <c r="K1" s="39"/>
      <c r="L1" s="39"/>
      <c r="M1" s="39"/>
      <c r="R1" s="12"/>
      <c r="S1" s="12"/>
      <c r="T1" s="12"/>
      <c r="U1" s="12"/>
      <c r="V1" s="12"/>
      <c r="W1" s="12"/>
      <c r="X1" s="12"/>
      <c r="Y1" s="12"/>
      <c r="Z1" s="12"/>
    </row>
    <row r="2" spans="1:26" ht="12.75">
      <c r="A2" s="11"/>
      <c r="B2" s="12">
        <v>1</v>
      </c>
      <c r="C2" s="15" t="s">
        <v>10</v>
      </c>
      <c r="D2" s="49">
        <v>30</v>
      </c>
      <c r="E2" s="15">
        <v>34</v>
      </c>
      <c r="F2" s="15">
        <v>102</v>
      </c>
      <c r="G2" s="48">
        <v>3</v>
      </c>
      <c r="H2" s="39"/>
      <c r="I2" s="39"/>
      <c r="J2" s="39"/>
      <c r="K2" s="39"/>
      <c r="L2" s="39"/>
      <c r="M2" s="39"/>
      <c r="R2" s="12"/>
      <c r="S2" s="12"/>
      <c r="T2" s="12"/>
      <c r="U2" s="12"/>
      <c r="V2" s="12"/>
      <c r="W2" s="12"/>
      <c r="X2" s="12"/>
      <c r="Y2" s="12"/>
      <c r="Z2" s="12"/>
    </row>
    <row r="3" spans="1:21" ht="12.75">
      <c r="A3" s="11"/>
      <c r="B3" s="12">
        <v>2</v>
      </c>
      <c r="C3" s="16" t="s">
        <v>11</v>
      </c>
      <c r="D3" s="16">
        <v>32</v>
      </c>
      <c r="E3" s="16">
        <v>36</v>
      </c>
      <c r="F3" s="16">
        <v>108</v>
      </c>
      <c r="G3" s="48">
        <v>3</v>
      </c>
      <c r="H3" s="39"/>
      <c r="I3" s="39"/>
      <c r="J3" s="39"/>
      <c r="K3" s="39"/>
      <c r="L3" s="39"/>
      <c r="M3" s="39"/>
      <c r="R3" s="12"/>
      <c r="S3" s="12"/>
      <c r="T3" s="12"/>
      <c r="U3" s="12"/>
    </row>
    <row r="4" spans="1:21" ht="12.75">
      <c r="A4" s="11"/>
      <c r="B4" s="12">
        <v>3</v>
      </c>
      <c r="C4" s="14" t="s">
        <v>36</v>
      </c>
      <c r="D4" s="52">
        <v>8</v>
      </c>
      <c r="E4" s="14">
        <v>8</v>
      </c>
      <c r="F4" s="14">
        <v>24</v>
      </c>
      <c r="G4" s="9">
        <v>3</v>
      </c>
      <c r="H4" s="39"/>
      <c r="I4" s="39"/>
      <c r="J4" s="39"/>
      <c r="K4" s="39"/>
      <c r="L4" s="39"/>
      <c r="M4" s="39"/>
      <c r="R4" s="12"/>
      <c r="S4" s="12"/>
      <c r="T4" s="12"/>
      <c r="U4" s="12"/>
    </row>
    <row r="5" spans="1:21" ht="12.75">
      <c r="A5" s="11"/>
      <c r="B5" s="12">
        <v>4</v>
      </c>
      <c r="C5" s="17" t="s">
        <v>35</v>
      </c>
      <c r="D5" s="53">
        <v>8</v>
      </c>
      <c r="E5" s="17">
        <v>8</v>
      </c>
      <c r="F5" s="17">
        <v>24</v>
      </c>
      <c r="G5" s="9">
        <v>3</v>
      </c>
      <c r="H5" s="39"/>
      <c r="I5" s="39"/>
      <c r="J5" s="39"/>
      <c r="K5" s="39"/>
      <c r="L5" s="39"/>
      <c r="M5" s="39"/>
      <c r="R5" s="12"/>
      <c r="S5" s="12"/>
      <c r="T5" s="12"/>
      <c r="U5" s="12"/>
    </row>
    <row r="6" spans="1:21" ht="12.75">
      <c r="A6" s="11"/>
      <c r="B6" s="12">
        <v>5</v>
      </c>
      <c r="C6" s="44" t="s">
        <v>13</v>
      </c>
      <c r="D6" s="18">
        <v>20</v>
      </c>
      <c r="E6" s="18">
        <v>24</v>
      </c>
      <c r="F6" s="54">
        <v>144</v>
      </c>
      <c r="G6" s="12">
        <v>6</v>
      </c>
      <c r="H6" s="39"/>
      <c r="I6" s="39"/>
      <c r="J6" s="39"/>
      <c r="K6" s="39"/>
      <c r="L6" s="39"/>
      <c r="M6" s="39"/>
      <c r="N6" s="39"/>
      <c r="O6" s="12"/>
      <c r="P6" s="12"/>
      <c r="Q6" s="12"/>
      <c r="R6" s="12"/>
      <c r="S6" s="12"/>
      <c r="T6" s="12"/>
      <c r="U6" s="12"/>
    </row>
    <row r="7" spans="1:21" ht="12.75">
      <c r="A7" s="11"/>
      <c r="B7" s="12">
        <v>6</v>
      </c>
      <c r="C7" s="38" t="s">
        <v>14</v>
      </c>
      <c r="D7" s="19">
        <v>20</v>
      </c>
      <c r="E7" s="19">
        <v>24</v>
      </c>
      <c r="F7" s="50">
        <v>144</v>
      </c>
      <c r="G7" s="12">
        <v>6</v>
      </c>
      <c r="H7" s="39"/>
      <c r="I7" s="39"/>
      <c r="J7" s="39"/>
      <c r="K7" s="39"/>
      <c r="L7" s="39"/>
      <c r="M7" s="39"/>
      <c r="N7" s="12"/>
      <c r="O7" s="12"/>
      <c r="P7" s="12"/>
      <c r="Q7" s="12"/>
      <c r="R7" s="12"/>
      <c r="S7" s="12"/>
      <c r="T7" s="12"/>
      <c r="U7" s="12"/>
    </row>
    <row r="8" spans="1:21" ht="12.75">
      <c r="A8" s="11"/>
      <c r="B8" s="12">
        <v>7</v>
      </c>
      <c r="C8" s="45" t="s">
        <v>18</v>
      </c>
      <c r="D8" s="46">
        <v>30</v>
      </c>
      <c r="E8" s="46">
        <v>34</v>
      </c>
      <c r="F8" s="51">
        <v>238</v>
      </c>
      <c r="G8" s="12">
        <v>7</v>
      </c>
      <c r="H8" s="39"/>
      <c r="I8" s="39"/>
      <c r="J8" s="39"/>
      <c r="K8" s="39"/>
      <c r="L8" s="39"/>
      <c r="M8" s="39"/>
      <c r="N8" s="12"/>
      <c r="O8" s="12"/>
      <c r="P8" s="12"/>
      <c r="Q8" s="12"/>
      <c r="R8" s="12"/>
      <c r="S8" s="12"/>
      <c r="T8" s="12"/>
      <c r="U8" s="12"/>
    </row>
    <row r="9" spans="1:21" ht="12.75">
      <c r="A9" s="11"/>
      <c r="B9" s="12">
        <v>8</v>
      </c>
      <c r="C9" s="55" t="s">
        <v>19</v>
      </c>
      <c r="D9" s="56">
        <v>24</v>
      </c>
      <c r="E9" s="56">
        <v>28</v>
      </c>
      <c r="F9" s="57">
        <v>196</v>
      </c>
      <c r="G9" s="12">
        <v>7</v>
      </c>
      <c r="H9" s="39"/>
      <c r="I9" s="39"/>
      <c r="J9" s="39"/>
      <c r="K9" s="39"/>
      <c r="L9" s="39"/>
      <c r="M9" s="39"/>
      <c r="N9" s="12"/>
      <c r="O9" s="12"/>
      <c r="P9" s="12"/>
      <c r="Q9" s="12"/>
      <c r="R9" s="12"/>
      <c r="S9" s="12"/>
      <c r="T9" s="12"/>
      <c r="U9" s="12"/>
    </row>
    <row r="10" spans="1:21" ht="12.75">
      <c r="A10" s="11"/>
      <c r="B10" s="12">
        <v>9</v>
      </c>
      <c r="C10" s="58" t="s">
        <v>20</v>
      </c>
      <c r="D10" s="59">
        <v>24</v>
      </c>
      <c r="E10" s="59">
        <v>28</v>
      </c>
      <c r="F10" s="60">
        <v>196</v>
      </c>
      <c r="G10" s="12">
        <v>7</v>
      </c>
      <c r="H10" s="39"/>
      <c r="I10" s="39"/>
      <c r="J10" s="39"/>
      <c r="K10" s="39"/>
      <c r="L10" s="39"/>
      <c r="M10" s="39"/>
      <c r="P10" s="12"/>
      <c r="Q10" s="12"/>
      <c r="R10" s="12"/>
      <c r="S10" s="12"/>
      <c r="T10" s="12"/>
      <c r="U10" s="12"/>
    </row>
    <row r="11" spans="1:21" ht="12.75">
      <c r="A11" s="11"/>
      <c r="B11" s="12"/>
      <c r="F11" s="9">
        <f>SUM(F2:F10)</f>
        <v>1176</v>
      </c>
      <c r="G11" s="12">
        <f>F11/4</f>
        <v>294</v>
      </c>
      <c r="H11" s="39"/>
      <c r="I11" s="39"/>
      <c r="J11" s="39"/>
      <c r="K11" s="39"/>
      <c r="L11" s="39"/>
      <c r="M11" s="39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/>
      <c r="B12" s="12"/>
      <c r="H12" s="39"/>
      <c r="I12" s="39"/>
      <c r="J12" s="39"/>
      <c r="K12" s="39"/>
      <c r="L12" s="39"/>
      <c r="M12" s="39"/>
      <c r="N12" s="12"/>
      <c r="O12" s="12"/>
      <c r="P12" s="12"/>
      <c r="Q12" s="12"/>
      <c r="R12" s="12"/>
      <c r="S12" s="12"/>
      <c r="T12" s="12"/>
      <c r="U12" s="12"/>
    </row>
    <row r="13" spans="1:34" ht="12.75">
      <c r="A13" s="11"/>
      <c r="B13" s="12"/>
      <c r="C13" s="12"/>
      <c r="D13" s="12"/>
      <c r="E13" s="12"/>
      <c r="F13" s="12"/>
      <c r="G13" s="12"/>
      <c r="H13" s="39"/>
      <c r="I13" s="39"/>
      <c r="J13" s="39"/>
      <c r="K13" s="39"/>
      <c r="L13" s="39"/>
      <c r="M13" s="39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21" ht="20.25" customHeight="1">
      <c r="A15" s="7"/>
      <c r="B15" s="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22" customFormat="1" ht="12.75">
      <c r="A16" s="20"/>
      <c r="B16" s="21"/>
      <c r="C16" s="141" t="s">
        <v>23</v>
      </c>
      <c r="D16" s="142"/>
      <c r="E16" s="142"/>
      <c r="F16" s="142"/>
      <c r="G16" s="21"/>
      <c r="H16" s="143" t="s">
        <v>27</v>
      </c>
      <c r="I16" s="144"/>
      <c r="J16" s="144"/>
      <c r="K16" s="144"/>
      <c r="L16" s="21"/>
      <c r="M16" s="145" t="s">
        <v>28</v>
      </c>
      <c r="N16" s="146"/>
      <c r="O16" s="146"/>
      <c r="P16" s="146"/>
      <c r="Q16" s="21"/>
      <c r="R16" s="139" t="s">
        <v>29</v>
      </c>
      <c r="S16" s="140"/>
      <c r="T16" s="140"/>
      <c r="U16" s="140"/>
    </row>
    <row r="17" spans="1:21" ht="12.75">
      <c r="A17" s="7"/>
      <c r="B17" s="8"/>
      <c r="C17" s="8" t="s">
        <v>22</v>
      </c>
      <c r="D17" s="8" t="s">
        <v>24</v>
      </c>
      <c r="E17" s="8" t="s">
        <v>25</v>
      </c>
      <c r="F17" s="8" t="s">
        <v>1</v>
      </c>
      <c r="G17" s="8"/>
      <c r="H17" s="8" t="s">
        <v>22</v>
      </c>
      <c r="I17" s="8" t="s">
        <v>24</v>
      </c>
      <c r="J17" s="8" t="s">
        <v>25</v>
      </c>
      <c r="K17" s="8" t="s">
        <v>1</v>
      </c>
      <c r="L17" s="8"/>
      <c r="M17" s="8" t="s">
        <v>22</v>
      </c>
      <c r="N17" s="8" t="s">
        <v>24</v>
      </c>
      <c r="O17" s="8" t="s">
        <v>25</v>
      </c>
      <c r="P17" s="8" t="s">
        <v>1</v>
      </c>
      <c r="Q17" s="8"/>
      <c r="R17" s="8" t="s">
        <v>22</v>
      </c>
      <c r="S17" s="8" t="s">
        <v>24</v>
      </c>
      <c r="T17" s="8" t="s">
        <v>25</v>
      </c>
      <c r="U17" s="8" t="s">
        <v>1</v>
      </c>
    </row>
    <row r="18" spans="1:21" ht="15" customHeight="1">
      <c r="A18" s="61" t="s">
        <v>31</v>
      </c>
      <c r="B18" s="8">
        <v>1</v>
      </c>
      <c r="C18" s="64" t="s">
        <v>45</v>
      </c>
      <c r="D18" s="78">
        <v>30</v>
      </c>
      <c r="E18" s="64">
        <v>34</v>
      </c>
      <c r="F18" s="64">
        <v>102</v>
      </c>
      <c r="G18" s="68"/>
      <c r="H18" s="66" t="s">
        <v>46</v>
      </c>
      <c r="I18" s="66">
        <v>20</v>
      </c>
      <c r="J18" s="66">
        <v>24</v>
      </c>
      <c r="K18" s="79">
        <v>144</v>
      </c>
      <c r="L18" s="68"/>
      <c r="M18" s="67" t="s">
        <v>61</v>
      </c>
      <c r="N18" s="67">
        <v>20</v>
      </c>
      <c r="O18" s="67">
        <v>24</v>
      </c>
      <c r="P18" s="67">
        <v>144</v>
      </c>
      <c r="Q18" s="68"/>
      <c r="R18" s="68" t="s">
        <v>47</v>
      </c>
      <c r="S18" s="68">
        <v>30</v>
      </c>
      <c r="T18" s="68">
        <v>34</v>
      </c>
      <c r="U18" s="85">
        <v>238</v>
      </c>
    </row>
    <row r="19" spans="1:22" ht="15" customHeight="1">
      <c r="A19" s="61" t="s">
        <v>37</v>
      </c>
      <c r="B19" s="23">
        <v>2</v>
      </c>
      <c r="C19" s="64" t="s">
        <v>48</v>
      </c>
      <c r="D19" s="81">
        <v>2</v>
      </c>
      <c r="E19" s="82" t="s">
        <v>26</v>
      </c>
      <c r="F19" s="64">
        <v>0</v>
      </c>
      <c r="G19" s="23"/>
      <c r="H19" s="18" t="s">
        <v>49</v>
      </c>
      <c r="I19" s="18"/>
      <c r="J19" s="18">
        <v>7</v>
      </c>
      <c r="K19" s="54">
        <v>42</v>
      </c>
      <c r="L19" s="23"/>
      <c r="M19" s="19" t="s">
        <v>62</v>
      </c>
      <c r="N19" s="19"/>
      <c r="O19" s="19">
        <v>7</v>
      </c>
      <c r="P19" s="19">
        <v>42</v>
      </c>
      <c r="Q19" s="23"/>
      <c r="R19" s="23" t="s">
        <v>50</v>
      </c>
      <c r="S19" s="23"/>
      <c r="T19" s="23">
        <v>20</v>
      </c>
      <c r="U19" s="86">
        <v>140</v>
      </c>
      <c r="V19" s="41"/>
    </row>
    <row r="20" spans="1:22" ht="15" customHeight="1">
      <c r="A20" s="61" t="s">
        <v>38</v>
      </c>
      <c r="B20" s="8">
        <v>3</v>
      </c>
      <c r="C20" s="65" t="s">
        <v>63</v>
      </c>
      <c r="D20" s="65">
        <v>32</v>
      </c>
      <c r="E20" s="65">
        <v>36</v>
      </c>
      <c r="F20" s="65">
        <v>108</v>
      </c>
      <c r="G20" s="23"/>
      <c r="H20" s="18" t="s">
        <v>51</v>
      </c>
      <c r="I20" s="18"/>
      <c r="J20" s="18">
        <v>7</v>
      </c>
      <c r="K20" s="54">
        <v>42</v>
      </c>
      <c r="L20" s="23"/>
      <c r="M20" s="19" t="s">
        <v>55</v>
      </c>
      <c r="N20" s="19"/>
      <c r="O20" s="19">
        <v>7</v>
      </c>
      <c r="P20" s="19">
        <v>42</v>
      </c>
      <c r="Q20" s="23"/>
      <c r="R20" s="23" t="s">
        <v>52</v>
      </c>
      <c r="S20" s="23"/>
      <c r="T20" s="23">
        <v>19</v>
      </c>
      <c r="U20" s="86">
        <v>133</v>
      </c>
      <c r="V20" s="41"/>
    </row>
    <row r="21" spans="1:22" ht="15" customHeight="1">
      <c r="A21" s="61" t="s">
        <v>53</v>
      </c>
      <c r="B21" s="23">
        <v>4</v>
      </c>
      <c r="C21" s="16" t="s">
        <v>65</v>
      </c>
      <c r="D21" s="16"/>
      <c r="E21" s="16">
        <v>22</v>
      </c>
      <c r="F21" s="16">
        <v>66</v>
      </c>
      <c r="G21" s="23"/>
      <c r="H21" s="66" t="s">
        <v>54</v>
      </c>
      <c r="I21" s="83">
        <v>2</v>
      </c>
      <c r="J21" s="83" t="s">
        <v>26</v>
      </c>
      <c r="K21" s="79">
        <v>0</v>
      </c>
      <c r="L21" s="23"/>
      <c r="M21" s="67" t="s">
        <v>64</v>
      </c>
      <c r="N21" s="87">
        <v>2</v>
      </c>
      <c r="O21" s="87" t="s">
        <v>26</v>
      </c>
      <c r="P21" s="67">
        <v>0</v>
      </c>
      <c r="Q21" s="23"/>
      <c r="R21" s="23" t="s">
        <v>57</v>
      </c>
      <c r="S21" s="23"/>
      <c r="T21" s="23">
        <v>13</v>
      </c>
      <c r="U21" s="86">
        <v>91</v>
      </c>
      <c r="V21" s="41"/>
    </row>
    <row r="22" spans="1:22" ht="15" customHeight="1">
      <c r="A22" s="61" t="s">
        <v>56</v>
      </c>
      <c r="B22" s="8">
        <v>5</v>
      </c>
      <c r="C22" s="16" t="s">
        <v>66</v>
      </c>
      <c r="D22" s="16"/>
      <c r="E22" s="16">
        <v>22</v>
      </c>
      <c r="F22" s="16">
        <v>66</v>
      </c>
      <c r="G22" s="23"/>
      <c r="H22" s="69" t="s">
        <v>60</v>
      </c>
      <c r="I22" s="69">
        <v>24</v>
      </c>
      <c r="J22" s="69">
        <v>28</v>
      </c>
      <c r="K22" s="69">
        <v>196</v>
      </c>
      <c r="L22" s="23"/>
      <c r="M22" s="73" t="s">
        <v>59</v>
      </c>
      <c r="N22" s="73">
        <v>24</v>
      </c>
      <c r="O22" s="73">
        <v>28</v>
      </c>
      <c r="P22" s="73">
        <v>196</v>
      </c>
      <c r="Q22" s="23"/>
      <c r="R22" s="23" t="s">
        <v>58</v>
      </c>
      <c r="S22" s="23"/>
      <c r="T22" s="23">
        <v>13</v>
      </c>
      <c r="U22" s="86">
        <v>91</v>
      </c>
      <c r="V22" s="41"/>
    </row>
    <row r="23" spans="1:22" ht="15" customHeight="1">
      <c r="A23" s="61" t="s">
        <v>67</v>
      </c>
      <c r="B23" s="23">
        <v>6</v>
      </c>
      <c r="C23" s="65" t="s">
        <v>68</v>
      </c>
      <c r="D23" s="88">
        <v>2</v>
      </c>
      <c r="E23" s="88" t="s">
        <v>26</v>
      </c>
      <c r="F23" s="65">
        <v>0</v>
      </c>
      <c r="G23" s="23"/>
      <c r="H23" s="56" t="s">
        <v>69</v>
      </c>
      <c r="I23" s="56"/>
      <c r="J23" s="56">
        <v>19</v>
      </c>
      <c r="K23" s="56">
        <v>133</v>
      </c>
      <c r="L23" s="23"/>
      <c r="M23" s="59" t="s">
        <v>70</v>
      </c>
      <c r="N23" s="59"/>
      <c r="O23" s="59">
        <v>19</v>
      </c>
      <c r="P23" s="59">
        <v>133</v>
      </c>
      <c r="Q23" s="23"/>
      <c r="R23" s="23" t="s">
        <v>71</v>
      </c>
      <c r="S23" s="23"/>
      <c r="T23" s="23">
        <v>4</v>
      </c>
      <c r="U23" s="86">
        <v>28</v>
      </c>
      <c r="V23" s="41"/>
    </row>
    <row r="24" spans="1:22" ht="15" customHeight="1">
      <c r="A24" s="61" t="s">
        <v>40</v>
      </c>
      <c r="B24" s="8">
        <v>7</v>
      </c>
      <c r="C24" s="70" t="s">
        <v>72</v>
      </c>
      <c r="D24" s="70">
        <v>8</v>
      </c>
      <c r="E24" s="70">
        <v>8</v>
      </c>
      <c r="F24" s="70">
        <v>24</v>
      </c>
      <c r="G24" s="23"/>
      <c r="H24" s="56" t="s">
        <v>73</v>
      </c>
      <c r="I24" s="56"/>
      <c r="J24" s="56">
        <v>18</v>
      </c>
      <c r="K24" s="56">
        <v>126</v>
      </c>
      <c r="L24" s="23"/>
      <c r="M24" s="59" t="s">
        <v>74</v>
      </c>
      <c r="N24" s="59"/>
      <c r="O24" s="59">
        <v>18</v>
      </c>
      <c r="P24" s="59">
        <v>126</v>
      </c>
      <c r="Q24" s="23"/>
      <c r="R24" s="23" t="s">
        <v>75</v>
      </c>
      <c r="S24" s="23"/>
      <c r="T24" s="23">
        <v>4</v>
      </c>
      <c r="U24" s="86">
        <v>28</v>
      </c>
      <c r="V24" s="41"/>
    </row>
    <row r="25" spans="1:22" ht="15" customHeight="1">
      <c r="A25" s="61" t="s">
        <v>42</v>
      </c>
      <c r="B25" s="23">
        <v>8</v>
      </c>
      <c r="C25" s="70" t="s">
        <v>77</v>
      </c>
      <c r="D25" s="89">
        <v>2</v>
      </c>
      <c r="E25" s="89" t="s">
        <v>26</v>
      </c>
      <c r="F25" s="70">
        <v>0</v>
      </c>
      <c r="G25" s="23"/>
      <c r="H25" s="56" t="s">
        <v>79</v>
      </c>
      <c r="I25" s="56"/>
      <c r="J25" s="56">
        <v>15</v>
      </c>
      <c r="K25" s="56">
        <f>J25*7</f>
        <v>105</v>
      </c>
      <c r="L25" s="23"/>
      <c r="M25" s="59" t="s">
        <v>80</v>
      </c>
      <c r="N25" s="59"/>
      <c r="O25" s="59">
        <v>15</v>
      </c>
      <c r="P25" s="59">
        <f>O25*7</f>
        <v>105</v>
      </c>
      <c r="Q25" s="23"/>
      <c r="R25" s="68" t="s">
        <v>76</v>
      </c>
      <c r="S25" s="75">
        <v>2</v>
      </c>
      <c r="T25" s="75" t="s">
        <v>26</v>
      </c>
      <c r="U25" s="68">
        <v>0</v>
      </c>
      <c r="V25" s="41"/>
    </row>
    <row r="26" spans="1:22" ht="15" customHeight="1">
      <c r="A26" s="62" t="s">
        <v>39</v>
      </c>
      <c r="B26" s="8">
        <v>9</v>
      </c>
      <c r="C26" s="71" t="s">
        <v>81</v>
      </c>
      <c r="D26" s="71"/>
      <c r="E26" s="71">
        <v>4</v>
      </c>
      <c r="F26" s="71">
        <v>28</v>
      </c>
      <c r="G26" s="56"/>
      <c r="H26" s="71" t="s">
        <v>82</v>
      </c>
      <c r="I26" s="56"/>
      <c r="J26" s="56">
        <v>4</v>
      </c>
      <c r="K26" s="56">
        <f>J26*7</f>
        <v>28</v>
      </c>
      <c r="L26" s="23"/>
      <c r="M26" s="74" t="s">
        <v>83</v>
      </c>
      <c r="N26" s="59"/>
      <c r="O26" s="59">
        <v>4</v>
      </c>
      <c r="P26" s="59">
        <f>O26*7</f>
        <v>28</v>
      </c>
      <c r="Q26" s="59"/>
      <c r="R26" s="74" t="s">
        <v>84</v>
      </c>
      <c r="S26" s="59"/>
      <c r="T26" s="59">
        <v>4</v>
      </c>
      <c r="U26" s="74">
        <v>28</v>
      </c>
      <c r="V26" s="41"/>
    </row>
    <row r="27" spans="1:22" ht="15" customHeight="1">
      <c r="A27" s="61" t="s">
        <v>85</v>
      </c>
      <c r="B27" s="23">
        <v>10</v>
      </c>
      <c r="C27" s="71" t="s">
        <v>86</v>
      </c>
      <c r="D27" s="71">
        <v>0</v>
      </c>
      <c r="E27" s="71">
        <v>0</v>
      </c>
      <c r="F27" s="71">
        <v>0</v>
      </c>
      <c r="G27" s="56"/>
      <c r="H27" s="71" t="s">
        <v>87</v>
      </c>
      <c r="I27" s="71">
        <v>0</v>
      </c>
      <c r="J27" s="71">
        <v>0</v>
      </c>
      <c r="K27" s="71">
        <v>0</v>
      </c>
      <c r="L27" s="23"/>
      <c r="M27" s="74" t="s">
        <v>88</v>
      </c>
      <c r="N27" s="74">
        <v>0</v>
      </c>
      <c r="O27" s="74">
        <v>0</v>
      </c>
      <c r="P27" s="74">
        <v>0</v>
      </c>
      <c r="Q27" s="59"/>
      <c r="R27" s="74" t="s">
        <v>89</v>
      </c>
      <c r="S27" s="74">
        <v>0</v>
      </c>
      <c r="T27" s="74">
        <v>0</v>
      </c>
      <c r="U27" s="74">
        <v>0</v>
      </c>
      <c r="V27" s="41"/>
    </row>
    <row r="28" spans="1:22" ht="15" customHeight="1">
      <c r="A28" s="61" t="s">
        <v>41</v>
      </c>
      <c r="B28" s="8">
        <v>11</v>
      </c>
      <c r="C28" s="72" t="s">
        <v>78</v>
      </c>
      <c r="D28" s="72">
        <v>8</v>
      </c>
      <c r="E28" s="72">
        <v>8</v>
      </c>
      <c r="F28" s="72">
        <v>24</v>
      </c>
      <c r="G28" s="23"/>
      <c r="H28" s="56" t="s">
        <v>90</v>
      </c>
      <c r="I28" s="56"/>
      <c r="J28" s="56">
        <v>6</v>
      </c>
      <c r="K28" s="56">
        <v>42</v>
      </c>
      <c r="L28" s="23"/>
      <c r="M28" s="59" t="s">
        <v>91</v>
      </c>
      <c r="N28" s="59"/>
      <c r="O28" s="59">
        <v>6</v>
      </c>
      <c r="P28" s="59">
        <v>42</v>
      </c>
      <c r="Q28" s="23"/>
      <c r="R28" s="23"/>
      <c r="S28" s="23"/>
      <c r="T28" s="23"/>
      <c r="U28" s="23"/>
      <c r="V28" s="41"/>
    </row>
    <row r="29" spans="1:22" ht="15" customHeight="1">
      <c r="A29" s="61" t="s">
        <v>95</v>
      </c>
      <c r="B29" s="23">
        <v>12</v>
      </c>
      <c r="C29" s="72" t="s">
        <v>94</v>
      </c>
      <c r="D29" s="91">
        <v>2</v>
      </c>
      <c r="E29" s="91" t="s">
        <v>26</v>
      </c>
      <c r="F29" s="72">
        <v>0</v>
      </c>
      <c r="G29" s="23"/>
      <c r="H29" s="56" t="s">
        <v>96</v>
      </c>
      <c r="I29" s="56"/>
      <c r="J29" s="56">
        <v>3</v>
      </c>
      <c r="K29" s="56">
        <v>21</v>
      </c>
      <c r="L29" s="8"/>
      <c r="M29" s="59" t="s">
        <v>97</v>
      </c>
      <c r="N29" s="59"/>
      <c r="O29" s="59">
        <v>3</v>
      </c>
      <c r="P29" s="59">
        <v>21</v>
      </c>
      <c r="Q29" s="23"/>
      <c r="R29" s="23"/>
      <c r="S29" s="23"/>
      <c r="T29" s="23"/>
      <c r="U29" s="23"/>
      <c r="V29" s="41"/>
    </row>
    <row r="30" spans="1:22" ht="15" customHeight="1">
      <c r="A30" s="61" t="s">
        <v>98</v>
      </c>
      <c r="B30" s="8">
        <v>13</v>
      </c>
      <c r="C30" s="23"/>
      <c r="D30" s="23"/>
      <c r="E30" s="23"/>
      <c r="F30" s="23"/>
      <c r="G30" s="23"/>
      <c r="H30" s="69" t="s">
        <v>92</v>
      </c>
      <c r="I30" s="90">
        <v>2</v>
      </c>
      <c r="J30" s="90" t="s">
        <v>26</v>
      </c>
      <c r="K30" s="69">
        <v>0</v>
      </c>
      <c r="L30" s="68"/>
      <c r="M30" s="73" t="s">
        <v>93</v>
      </c>
      <c r="N30" s="84">
        <v>2</v>
      </c>
      <c r="O30" s="84" t="s">
        <v>26</v>
      </c>
      <c r="P30" s="73">
        <v>0</v>
      </c>
      <c r="Q30" s="23"/>
      <c r="R30" s="23"/>
      <c r="S30" s="23"/>
      <c r="T30" s="23"/>
      <c r="U30" s="23"/>
      <c r="V30" s="41"/>
    </row>
    <row r="31" spans="1:22" ht="15" customHeight="1">
      <c r="A31" s="61" t="s">
        <v>193</v>
      </c>
      <c r="B31" s="23">
        <v>14</v>
      </c>
      <c r="C31" s="68" t="s">
        <v>194</v>
      </c>
      <c r="D31" s="23"/>
      <c r="E31" s="23"/>
      <c r="F31" s="23"/>
      <c r="G31" s="23"/>
      <c r="H31" s="68"/>
      <c r="I31" s="75"/>
      <c r="J31" s="75"/>
      <c r="K31" s="68"/>
      <c r="L31" s="23"/>
      <c r="M31" s="68"/>
      <c r="N31" s="75"/>
      <c r="O31" s="75"/>
      <c r="P31" s="68"/>
      <c r="Q31" s="23"/>
      <c r="R31" s="23"/>
      <c r="S31" s="23"/>
      <c r="T31" s="23"/>
      <c r="U31" s="23"/>
      <c r="V31" s="41"/>
    </row>
    <row r="32" spans="1:22" ht="15" customHeight="1">
      <c r="A32" s="63" t="s">
        <v>32</v>
      </c>
      <c r="B32" s="8">
        <v>15</v>
      </c>
      <c r="C32" s="68" t="s">
        <v>101</v>
      </c>
      <c r="D32" s="68">
        <v>4</v>
      </c>
      <c r="E32" s="68" t="s">
        <v>26</v>
      </c>
      <c r="F32" s="68">
        <v>10</v>
      </c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68"/>
      <c r="S32" s="23"/>
      <c r="T32" s="24"/>
      <c r="U32" s="23"/>
      <c r="V32" s="41"/>
    </row>
    <row r="33" spans="1:22" ht="15" customHeight="1">
      <c r="A33" s="63" t="s">
        <v>184</v>
      </c>
      <c r="B33" s="23">
        <v>16</v>
      </c>
      <c r="C33" s="75" t="s">
        <v>7</v>
      </c>
      <c r="D33" s="68">
        <v>10</v>
      </c>
      <c r="E33" s="23"/>
      <c r="F33" s="68">
        <v>10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1"/>
    </row>
    <row r="34" spans="1:22" ht="15" customHeight="1">
      <c r="A34" s="63" t="s">
        <v>185</v>
      </c>
      <c r="B34" s="8">
        <v>17</v>
      </c>
      <c r="C34" s="68" t="s">
        <v>103</v>
      </c>
      <c r="D34" s="68">
        <v>4</v>
      </c>
      <c r="E34" s="68" t="s">
        <v>26</v>
      </c>
      <c r="F34" s="68">
        <v>10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3"/>
      <c r="T34" s="23"/>
      <c r="U34" s="23"/>
      <c r="V34" s="41"/>
    </row>
    <row r="35" spans="1:22" ht="15" customHeight="1">
      <c r="A35" s="61" t="s">
        <v>187</v>
      </c>
      <c r="B35" s="23">
        <v>18</v>
      </c>
      <c r="C35" s="75" t="s">
        <v>7</v>
      </c>
      <c r="D35" s="68">
        <v>26</v>
      </c>
      <c r="E35" s="68"/>
      <c r="F35" s="68">
        <v>10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1"/>
    </row>
    <row r="36" spans="1:22" ht="15" customHeight="1">
      <c r="A36" s="61" t="s">
        <v>186</v>
      </c>
      <c r="B36" s="8">
        <v>19</v>
      </c>
      <c r="C36" s="68" t="s">
        <v>104</v>
      </c>
      <c r="D36" s="68">
        <v>4</v>
      </c>
      <c r="E36" s="68" t="s">
        <v>26</v>
      </c>
      <c r="F36" s="68">
        <v>15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1"/>
    </row>
    <row r="37" spans="1:22" ht="15" customHeight="1">
      <c r="A37" s="61" t="s">
        <v>188</v>
      </c>
      <c r="B37" s="23">
        <v>20</v>
      </c>
      <c r="C37" s="75" t="s">
        <v>7</v>
      </c>
      <c r="D37" s="68">
        <v>10</v>
      </c>
      <c r="E37" s="24"/>
      <c r="F37" s="68">
        <v>10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1"/>
    </row>
    <row r="38" spans="1:22" ht="15" customHeight="1">
      <c r="A38" s="61" t="s">
        <v>189</v>
      </c>
      <c r="B38" s="8">
        <v>21</v>
      </c>
      <c r="C38" s="68" t="s">
        <v>105</v>
      </c>
      <c r="D38" s="68">
        <v>6</v>
      </c>
      <c r="E38" s="68" t="s">
        <v>26</v>
      </c>
      <c r="F38" s="68">
        <v>20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1"/>
    </row>
    <row r="39" spans="1:22" ht="15" customHeight="1">
      <c r="A39" s="61" t="s">
        <v>190</v>
      </c>
      <c r="B39" s="23">
        <v>22</v>
      </c>
      <c r="C39" s="75" t="s">
        <v>7</v>
      </c>
      <c r="D39" s="68">
        <v>15</v>
      </c>
      <c r="E39" s="24"/>
      <c r="F39" s="68">
        <v>15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1"/>
    </row>
    <row r="40" spans="1:22" ht="15" customHeight="1">
      <c r="A40" s="61" t="s">
        <v>191</v>
      </c>
      <c r="B40" s="23">
        <v>23</v>
      </c>
      <c r="C40" s="68" t="s">
        <v>107</v>
      </c>
      <c r="D40" s="23"/>
      <c r="E40" s="24"/>
      <c r="F40" s="68">
        <v>30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41"/>
    </row>
    <row r="41" spans="1:22" ht="15" customHeight="1">
      <c r="A41" s="61" t="s">
        <v>192</v>
      </c>
      <c r="B41" s="23">
        <v>24</v>
      </c>
      <c r="C41" s="68" t="s">
        <v>108</v>
      </c>
      <c r="D41" s="23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1"/>
    </row>
    <row r="42" spans="1:22" ht="12.7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1"/>
    </row>
    <row r="43" spans="1:22" ht="12.75">
      <c r="A43" s="42"/>
      <c r="B43" s="39"/>
      <c r="C43" s="8" t="s">
        <v>22</v>
      </c>
      <c r="D43" s="8" t="s">
        <v>24</v>
      </c>
      <c r="E43" s="8" t="s">
        <v>25</v>
      </c>
      <c r="F43" s="8" t="s">
        <v>1</v>
      </c>
      <c r="G43" s="39"/>
      <c r="H43" s="39"/>
      <c r="I43" s="39" t="s">
        <v>43</v>
      </c>
      <c r="J43" s="9" t="s">
        <v>21</v>
      </c>
      <c r="K43" s="39" t="s">
        <v>44</v>
      </c>
      <c r="L43" s="39" t="s">
        <v>30</v>
      </c>
      <c r="M43" s="39" t="s">
        <v>110</v>
      </c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.75">
      <c r="A44" s="42"/>
      <c r="B44" s="39">
        <v>1</v>
      </c>
      <c r="C44" s="15" t="s">
        <v>12</v>
      </c>
      <c r="D44" s="15">
        <v>20</v>
      </c>
      <c r="E44" s="15">
        <v>24</v>
      </c>
      <c r="F44" s="15">
        <v>144</v>
      </c>
      <c r="G44" s="39">
        <v>6</v>
      </c>
      <c r="H44" s="39"/>
      <c r="I44" s="39">
        <v>9</v>
      </c>
      <c r="J44" s="9">
        <v>54</v>
      </c>
      <c r="K44" s="9">
        <v>9</v>
      </c>
      <c r="L44" s="9">
        <v>54</v>
      </c>
      <c r="M44" s="39">
        <v>6</v>
      </c>
      <c r="N44" s="9">
        <v>36</v>
      </c>
      <c r="O44" s="39" t="s">
        <v>109</v>
      </c>
      <c r="P44" s="39">
        <f>J44+L44+N44</f>
        <v>144</v>
      </c>
      <c r="Q44" s="39"/>
      <c r="R44" s="39">
        <v>300</v>
      </c>
      <c r="S44" s="39"/>
      <c r="T44" s="39"/>
      <c r="U44" s="39"/>
      <c r="V44" s="39"/>
    </row>
    <row r="45" spans="1:22" ht="12.75">
      <c r="A45" s="42"/>
      <c r="B45" s="39">
        <v>2</v>
      </c>
      <c r="C45" s="16" t="s">
        <v>34</v>
      </c>
      <c r="D45" s="16">
        <v>20</v>
      </c>
      <c r="E45" s="16">
        <v>24</v>
      </c>
      <c r="F45" s="16">
        <v>144</v>
      </c>
      <c r="G45" s="39">
        <v>6</v>
      </c>
      <c r="H45" s="39"/>
      <c r="I45" s="12">
        <v>9</v>
      </c>
      <c r="J45" s="9">
        <v>54</v>
      </c>
      <c r="K45" s="9">
        <v>9</v>
      </c>
      <c r="L45" s="9">
        <v>54</v>
      </c>
      <c r="M45" s="39">
        <v>6</v>
      </c>
      <c r="N45" s="9">
        <v>36</v>
      </c>
      <c r="O45" s="39" t="s">
        <v>109</v>
      </c>
      <c r="P45" s="39">
        <f aca="true" t="shared" si="0" ref="P45:P50">J45+L45+N45</f>
        <v>144</v>
      </c>
      <c r="Q45" s="39"/>
      <c r="R45" s="39"/>
      <c r="S45" s="39"/>
      <c r="T45" s="39"/>
      <c r="U45" s="39"/>
      <c r="V45" s="39"/>
    </row>
    <row r="46" spans="1:22" ht="12.75">
      <c r="A46" s="35"/>
      <c r="B46" s="12">
        <v>3</v>
      </c>
      <c r="C46" s="14" t="s">
        <v>15</v>
      </c>
      <c r="D46" s="14">
        <v>26</v>
      </c>
      <c r="E46" s="14">
        <v>30</v>
      </c>
      <c r="F46" s="14">
        <v>210</v>
      </c>
      <c r="G46" s="12">
        <v>7</v>
      </c>
      <c r="H46" s="12"/>
      <c r="I46" s="12">
        <v>12</v>
      </c>
      <c r="J46" s="9">
        <v>84</v>
      </c>
      <c r="K46" s="9">
        <v>12</v>
      </c>
      <c r="L46" s="9">
        <v>84</v>
      </c>
      <c r="M46" s="12">
        <v>6</v>
      </c>
      <c r="N46" s="9">
        <v>42</v>
      </c>
      <c r="O46" s="12" t="s">
        <v>109</v>
      </c>
      <c r="P46" s="39">
        <f t="shared" si="0"/>
        <v>210</v>
      </c>
      <c r="Q46" s="12"/>
      <c r="R46" s="12"/>
      <c r="S46" s="12"/>
      <c r="T46" s="12"/>
      <c r="U46" s="12"/>
      <c r="V46" s="12"/>
    </row>
    <row r="47" spans="1:22" ht="12.75">
      <c r="A47" s="35"/>
      <c r="B47" s="12">
        <v>4</v>
      </c>
      <c r="C47" s="17" t="s">
        <v>16</v>
      </c>
      <c r="D47" s="17">
        <v>32</v>
      </c>
      <c r="E47" s="17">
        <v>36</v>
      </c>
      <c r="F47" s="17">
        <v>252</v>
      </c>
      <c r="G47" s="12">
        <v>7</v>
      </c>
      <c r="H47" s="12"/>
      <c r="I47" s="12">
        <v>15</v>
      </c>
      <c r="J47" s="9">
        <v>105</v>
      </c>
      <c r="K47" s="9">
        <v>15</v>
      </c>
      <c r="L47" s="9">
        <v>105</v>
      </c>
      <c r="M47" s="12">
        <v>6</v>
      </c>
      <c r="N47" s="9">
        <v>42</v>
      </c>
      <c r="O47" s="12" t="s">
        <v>109</v>
      </c>
      <c r="P47" s="39">
        <f t="shared" si="0"/>
        <v>252</v>
      </c>
      <c r="Q47" s="12"/>
      <c r="R47" s="12"/>
      <c r="S47" s="12"/>
      <c r="T47" s="12"/>
      <c r="U47" s="12"/>
      <c r="V47" s="12"/>
    </row>
    <row r="48" spans="1:22" ht="12.75">
      <c r="A48" s="35"/>
      <c r="B48" s="12">
        <v>5</v>
      </c>
      <c r="C48" s="18" t="s">
        <v>17</v>
      </c>
      <c r="D48" s="18">
        <v>30</v>
      </c>
      <c r="E48" s="54">
        <v>34</v>
      </c>
      <c r="F48" s="18">
        <v>238</v>
      </c>
      <c r="G48" s="12">
        <v>7</v>
      </c>
      <c r="H48" s="12"/>
      <c r="I48" s="12">
        <v>14</v>
      </c>
      <c r="J48" s="9">
        <v>98</v>
      </c>
      <c r="K48" s="9">
        <v>14</v>
      </c>
      <c r="L48" s="9">
        <v>98</v>
      </c>
      <c r="M48" s="12">
        <v>6</v>
      </c>
      <c r="N48" s="9">
        <v>42</v>
      </c>
      <c r="O48" s="12" t="s">
        <v>109</v>
      </c>
      <c r="P48" s="39">
        <f t="shared" si="0"/>
        <v>238</v>
      </c>
      <c r="Q48" s="12"/>
      <c r="R48" s="12"/>
      <c r="S48" s="12"/>
      <c r="T48" s="12"/>
      <c r="U48" s="12"/>
      <c r="V48" s="12"/>
    </row>
    <row r="49" spans="1:22" ht="12.75">
      <c r="A49" s="35"/>
      <c r="B49" s="12">
        <v>6</v>
      </c>
      <c r="C49" s="19" t="s">
        <v>33</v>
      </c>
      <c r="D49" s="19">
        <v>30</v>
      </c>
      <c r="E49" s="19">
        <v>34</v>
      </c>
      <c r="F49" s="19">
        <v>238</v>
      </c>
      <c r="G49" s="12">
        <v>7</v>
      </c>
      <c r="H49" s="12"/>
      <c r="I49" s="12">
        <v>14</v>
      </c>
      <c r="J49" s="9">
        <v>98</v>
      </c>
      <c r="K49" s="9">
        <v>14</v>
      </c>
      <c r="L49" s="9">
        <v>98</v>
      </c>
      <c r="M49" s="12">
        <v>6</v>
      </c>
      <c r="N49" s="9">
        <v>42</v>
      </c>
      <c r="O49" s="12" t="s">
        <v>109</v>
      </c>
      <c r="P49" s="39">
        <f t="shared" si="0"/>
        <v>238</v>
      </c>
      <c r="Q49" s="12"/>
      <c r="R49" s="12"/>
      <c r="S49" s="12"/>
      <c r="T49" s="12"/>
      <c r="U49" s="12"/>
      <c r="V49" s="12"/>
    </row>
    <row r="50" spans="1:22" ht="12.75">
      <c r="A50" s="35"/>
      <c r="F50" s="12">
        <f>SUM(F44:F49)</f>
        <v>1226</v>
      </c>
      <c r="G50" s="12">
        <f>F50/4</f>
        <v>306.5</v>
      </c>
      <c r="H50" s="12">
        <f>G50/60</f>
        <v>5.108333333333333</v>
      </c>
      <c r="I50" s="12"/>
      <c r="J50" s="12">
        <f>SUM(J44:J49)</f>
        <v>493</v>
      </c>
      <c r="K50" s="12"/>
      <c r="L50" s="12">
        <f>SUM(L44:L49)</f>
        <v>493</v>
      </c>
      <c r="M50" s="12"/>
      <c r="N50" s="12">
        <f>SUM(N44:N49)</f>
        <v>240</v>
      </c>
      <c r="O50" s="12"/>
      <c r="P50" s="39">
        <f t="shared" si="0"/>
        <v>1226</v>
      </c>
      <c r="Q50" s="12"/>
      <c r="R50" s="12"/>
      <c r="S50" s="12"/>
      <c r="T50" s="12"/>
      <c r="U50" s="12"/>
      <c r="V50" s="12"/>
    </row>
    <row r="51" spans="1:22" ht="12.75">
      <c r="A51" s="35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2.75">
      <c r="A52" s="35"/>
      <c r="B52" s="12"/>
      <c r="C52" s="12"/>
      <c r="D52" s="12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>
      <c r="A53" s="3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2.75">
      <c r="A54" s="3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2.75">
      <c r="A55" s="3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1" ht="20.25" customHeight="1">
      <c r="A56" s="7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</row>
    <row r="57" spans="1:21" ht="12.75">
      <c r="A57" s="7"/>
      <c r="B57" s="8"/>
      <c r="C57" s="147" t="s">
        <v>23</v>
      </c>
      <c r="D57" s="147"/>
      <c r="E57" s="147"/>
      <c r="F57" s="147"/>
      <c r="G57" s="21"/>
      <c r="H57" s="148" t="s">
        <v>27</v>
      </c>
      <c r="I57" s="148"/>
      <c r="J57" s="148"/>
      <c r="K57" s="148"/>
      <c r="L57" s="21"/>
      <c r="M57" s="149" t="s">
        <v>28</v>
      </c>
      <c r="N57" s="149"/>
      <c r="O57" s="149"/>
      <c r="P57" s="149"/>
      <c r="Q57" s="21"/>
      <c r="R57" s="138" t="s">
        <v>29</v>
      </c>
      <c r="S57" s="138"/>
      <c r="T57" s="138"/>
      <c r="U57" s="138"/>
    </row>
    <row r="58" spans="1:21" ht="12.75">
      <c r="A58" s="7"/>
      <c r="B58" s="8"/>
      <c r="C58" s="8" t="s">
        <v>22</v>
      </c>
      <c r="D58" s="8" t="s">
        <v>24</v>
      </c>
      <c r="E58" s="8" t="s">
        <v>25</v>
      </c>
      <c r="F58" s="8" t="s">
        <v>1</v>
      </c>
      <c r="G58" s="8"/>
      <c r="H58" s="8" t="s">
        <v>22</v>
      </c>
      <c r="I58" s="8" t="s">
        <v>24</v>
      </c>
      <c r="J58" s="8" t="s">
        <v>25</v>
      </c>
      <c r="K58" s="8" t="s">
        <v>1</v>
      </c>
      <c r="L58" s="8"/>
      <c r="M58" s="8" t="s">
        <v>22</v>
      </c>
      <c r="N58" s="8" t="s">
        <v>24</v>
      </c>
      <c r="O58" s="8" t="s">
        <v>25</v>
      </c>
      <c r="P58" s="8" t="s">
        <v>1</v>
      </c>
      <c r="Q58" s="8"/>
      <c r="R58" s="8" t="s">
        <v>22</v>
      </c>
      <c r="S58" s="8" t="s">
        <v>24</v>
      </c>
      <c r="T58" s="8" t="s">
        <v>25</v>
      </c>
      <c r="U58" s="8" t="s">
        <v>1</v>
      </c>
    </row>
    <row r="59" spans="1:21" ht="15" customHeight="1">
      <c r="A59" s="34" t="s">
        <v>31</v>
      </c>
      <c r="B59" s="23">
        <v>1</v>
      </c>
      <c r="C59" s="64" t="s">
        <v>114</v>
      </c>
      <c r="D59" s="28">
        <v>10</v>
      </c>
      <c r="E59" s="28">
        <v>9</v>
      </c>
      <c r="F59" s="28">
        <v>54</v>
      </c>
      <c r="G59" s="23"/>
      <c r="H59" s="64" t="s">
        <v>118</v>
      </c>
      <c r="I59" s="28">
        <v>10</v>
      </c>
      <c r="J59" s="28">
        <v>9</v>
      </c>
      <c r="K59" s="28">
        <v>54</v>
      </c>
      <c r="L59" s="80"/>
      <c r="M59" s="65" t="s">
        <v>120</v>
      </c>
      <c r="N59" s="27">
        <v>10</v>
      </c>
      <c r="O59" s="27">
        <v>9</v>
      </c>
      <c r="P59" s="27">
        <v>54</v>
      </c>
      <c r="Q59" s="80"/>
      <c r="R59" s="65" t="s">
        <v>122</v>
      </c>
      <c r="S59" s="27">
        <v>10</v>
      </c>
      <c r="T59" s="27">
        <v>9</v>
      </c>
      <c r="U59" s="27">
        <v>54</v>
      </c>
    </row>
    <row r="60" spans="1:21" ht="15" customHeight="1">
      <c r="A60" s="34" t="s">
        <v>111</v>
      </c>
      <c r="B60" s="23">
        <v>2</v>
      </c>
      <c r="C60" s="28" t="s">
        <v>115</v>
      </c>
      <c r="D60" s="28">
        <v>0</v>
      </c>
      <c r="E60" s="28">
        <v>0</v>
      </c>
      <c r="F60" s="28">
        <v>0</v>
      </c>
      <c r="G60" s="23"/>
      <c r="H60" s="93" t="s">
        <v>119</v>
      </c>
      <c r="I60" s="28">
        <v>0</v>
      </c>
      <c r="J60" s="28">
        <v>0</v>
      </c>
      <c r="K60" s="28">
        <v>0</v>
      </c>
      <c r="L60" s="23"/>
      <c r="M60" s="27" t="s">
        <v>121</v>
      </c>
      <c r="N60" s="27">
        <v>0</v>
      </c>
      <c r="O60" s="27">
        <v>0</v>
      </c>
      <c r="P60" s="27">
        <v>0</v>
      </c>
      <c r="Q60" s="23"/>
      <c r="R60" s="27" t="s">
        <v>123</v>
      </c>
      <c r="S60" s="27">
        <v>0</v>
      </c>
      <c r="T60" s="27">
        <v>0</v>
      </c>
      <c r="U60" s="27">
        <v>0</v>
      </c>
    </row>
    <row r="61" spans="1:21" ht="15" customHeight="1">
      <c r="A61" s="34" t="s">
        <v>112</v>
      </c>
      <c r="B61" s="23">
        <v>3</v>
      </c>
      <c r="C61" s="28" t="s">
        <v>116</v>
      </c>
      <c r="D61" s="28"/>
      <c r="E61" s="28">
        <v>6</v>
      </c>
      <c r="F61" s="28">
        <v>36</v>
      </c>
      <c r="G61" s="23"/>
      <c r="H61" s="94" t="s">
        <v>126</v>
      </c>
      <c r="I61" s="25">
        <v>16</v>
      </c>
      <c r="J61" s="25">
        <v>15</v>
      </c>
      <c r="K61" s="25">
        <v>105</v>
      </c>
      <c r="L61" s="23"/>
      <c r="M61" s="72" t="s">
        <v>127</v>
      </c>
      <c r="N61" s="25">
        <v>16</v>
      </c>
      <c r="O61" s="25">
        <v>15</v>
      </c>
      <c r="P61" s="25">
        <v>105</v>
      </c>
      <c r="Q61" s="23"/>
      <c r="R61" s="27" t="s">
        <v>124</v>
      </c>
      <c r="S61" s="27"/>
      <c r="T61" s="27">
        <v>6</v>
      </c>
      <c r="U61" s="27">
        <v>36</v>
      </c>
    </row>
    <row r="62" spans="1:21" ht="15" customHeight="1">
      <c r="A62" s="34" t="s">
        <v>113</v>
      </c>
      <c r="B62" s="23">
        <v>4</v>
      </c>
      <c r="C62" s="64" t="s">
        <v>117</v>
      </c>
      <c r="D62" s="82">
        <v>2</v>
      </c>
      <c r="E62" s="82" t="s">
        <v>26</v>
      </c>
      <c r="F62" s="64">
        <v>0</v>
      </c>
      <c r="G62" s="23"/>
      <c r="H62" s="17" t="s">
        <v>133</v>
      </c>
      <c r="I62" s="17"/>
      <c r="J62" s="17">
        <v>10</v>
      </c>
      <c r="K62" s="17">
        <v>70</v>
      </c>
      <c r="L62" s="23"/>
      <c r="M62" s="17" t="s">
        <v>134</v>
      </c>
      <c r="N62" s="17"/>
      <c r="O62" s="17">
        <v>10</v>
      </c>
      <c r="P62" s="17">
        <v>70</v>
      </c>
      <c r="Q62" s="23"/>
      <c r="R62" s="65" t="s">
        <v>125</v>
      </c>
      <c r="S62" s="88">
        <v>2</v>
      </c>
      <c r="T62" s="88" t="s">
        <v>26</v>
      </c>
      <c r="U62" s="65">
        <v>0</v>
      </c>
    </row>
    <row r="63" spans="1:21" ht="15" customHeight="1">
      <c r="A63" s="34" t="s">
        <v>113</v>
      </c>
      <c r="B63" s="23">
        <v>5</v>
      </c>
      <c r="C63" s="70" t="s">
        <v>128</v>
      </c>
      <c r="D63" s="26">
        <v>13</v>
      </c>
      <c r="E63" s="26">
        <v>12</v>
      </c>
      <c r="F63" s="26">
        <f>E63*7</f>
        <v>84</v>
      </c>
      <c r="G63" s="23"/>
      <c r="H63" s="17" t="s">
        <v>133</v>
      </c>
      <c r="I63" s="25"/>
      <c r="J63" s="17">
        <v>10</v>
      </c>
      <c r="K63" s="25">
        <f>J63*7</f>
        <v>70</v>
      </c>
      <c r="L63" s="23"/>
      <c r="M63" s="17" t="s">
        <v>134</v>
      </c>
      <c r="N63" s="25"/>
      <c r="O63" s="17">
        <v>10</v>
      </c>
      <c r="P63" s="25">
        <f>O63*7</f>
        <v>70</v>
      </c>
      <c r="Q63" s="23"/>
      <c r="R63" s="70" t="s">
        <v>129</v>
      </c>
      <c r="S63" s="26">
        <v>13</v>
      </c>
      <c r="T63" s="26">
        <v>12</v>
      </c>
      <c r="U63" s="26">
        <f>T63*7</f>
        <v>84</v>
      </c>
    </row>
    <row r="64" spans="1:21" ht="15" customHeight="1">
      <c r="A64" s="34" t="s">
        <v>130</v>
      </c>
      <c r="B64" s="23">
        <v>6</v>
      </c>
      <c r="C64" s="14" t="s">
        <v>131</v>
      </c>
      <c r="D64" s="14"/>
      <c r="E64" s="14">
        <v>2</v>
      </c>
      <c r="F64" s="26">
        <f aca="true" t="shared" si="1" ref="F64:F73">E64*7</f>
        <v>14</v>
      </c>
      <c r="G64" s="23"/>
      <c r="H64" s="25" t="s">
        <v>135</v>
      </c>
      <c r="I64" s="25">
        <v>0</v>
      </c>
      <c r="J64" s="25">
        <v>0</v>
      </c>
      <c r="K64" s="25">
        <f aca="true" t="shared" si="2" ref="K64:K73">J64*7</f>
        <v>0</v>
      </c>
      <c r="L64" s="23"/>
      <c r="M64" s="25" t="s">
        <v>136</v>
      </c>
      <c r="N64" s="25">
        <v>0</v>
      </c>
      <c r="O64" s="25">
        <v>0</v>
      </c>
      <c r="P64" s="25">
        <f aca="true" t="shared" si="3" ref="P64:P74">O64*7</f>
        <v>0</v>
      </c>
      <c r="Q64" s="23"/>
      <c r="R64" s="14" t="s">
        <v>132</v>
      </c>
      <c r="S64" s="14"/>
      <c r="T64" s="14">
        <v>2</v>
      </c>
      <c r="U64" s="26">
        <f aca="true" t="shared" si="4" ref="U64:U73">T64*7</f>
        <v>14</v>
      </c>
    </row>
    <row r="65" spans="1:21" ht="15" customHeight="1">
      <c r="A65" s="34" t="s">
        <v>130</v>
      </c>
      <c r="B65" s="23">
        <v>7</v>
      </c>
      <c r="C65" s="14" t="s">
        <v>131</v>
      </c>
      <c r="D65" s="14"/>
      <c r="E65" s="14">
        <v>2</v>
      </c>
      <c r="F65" s="26">
        <f t="shared" si="1"/>
        <v>14</v>
      </c>
      <c r="G65" s="23"/>
      <c r="H65" s="25" t="s">
        <v>141</v>
      </c>
      <c r="I65" s="25"/>
      <c r="J65" s="25">
        <v>6</v>
      </c>
      <c r="K65" s="25">
        <f t="shared" si="2"/>
        <v>42</v>
      </c>
      <c r="L65" s="23"/>
      <c r="M65" s="23"/>
      <c r="N65" s="23"/>
      <c r="O65" s="23"/>
      <c r="P65" s="24"/>
      <c r="Q65" s="23"/>
      <c r="R65" s="14" t="s">
        <v>132</v>
      </c>
      <c r="S65" s="14"/>
      <c r="T65" s="14">
        <v>2</v>
      </c>
      <c r="U65" s="26">
        <f t="shared" si="4"/>
        <v>14</v>
      </c>
    </row>
    <row r="66" spans="1:21" ht="15" customHeight="1">
      <c r="A66" s="92" t="s">
        <v>137</v>
      </c>
      <c r="B66" s="23">
        <v>8</v>
      </c>
      <c r="C66" s="26" t="s">
        <v>138</v>
      </c>
      <c r="D66" s="26">
        <v>0</v>
      </c>
      <c r="E66" s="26">
        <v>0</v>
      </c>
      <c r="F66" s="26">
        <f t="shared" si="1"/>
        <v>0</v>
      </c>
      <c r="G66" s="23"/>
      <c r="H66" s="17" t="s">
        <v>142</v>
      </c>
      <c r="I66" s="17"/>
      <c r="J66" s="17">
        <v>4</v>
      </c>
      <c r="K66" s="25">
        <f t="shared" si="2"/>
        <v>28</v>
      </c>
      <c r="L66" s="23"/>
      <c r="M66" s="41"/>
      <c r="N66" s="23"/>
      <c r="O66" s="23"/>
      <c r="P66" s="24"/>
      <c r="Q66" s="23"/>
      <c r="R66" s="26" t="s">
        <v>139</v>
      </c>
      <c r="S66" s="26">
        <v>0</v>
      </c>
      <c r="T66" s="26">
        <v>0</v>
      </c>
      <c r="U66" s="26">
        <f t="shared" si="4"/>
        <v>0</v>
      </c>
    </row>
    <row r="67" spans="1:21" ht="15" customHeight="1">
      <c r="A67" s="34" t="s">
        <v>140</v>
      </c>
      <c r="B67" s="23">
        <v>9</v>
      </c>
      <c r="C67" s="26" t="s">
        <v>144</v>
      </c>
      <c r="D67" s="26"/>
      <c r="E67" s="26">
        <v>6</v>
      </c>
      <c r="F67" s="26">
        <f t="shared" si="1"/>
        <v>42</v>
      </c>
      <c r="G67" s="23"/>
      <c r="H67" s="17" t="s">
        <v>143</v>
      </c>
      <c r="I67" s="17"/>
      <c r="J67" s="17">
        <v>4</v>
      </c>
      <c r="K67" s="25">
        <f t="shared" si="2"/>
        <v>28</v>
      </c>
      <c r="L67" s="23"/>
      <c r="M67" s="66" t="s">
        <v>147</v>
      </c>
      <c r="N67" s="29">
        <v>15</v>
      </c>
      <c r="O67" s="29">
        <v>14</v>
      </c>
      <c r="P67" s="29">
        <f t="shared" si="3"/>
        <v>98</v>
      </c>
      <c r="Q67" s="23"/>
      <c r="R67" s="66" t="s">
        <v>148</v>
      </c>
      <c r="S67" s="29">
        <v>15</v>
      </c>
      <c r="T67" s="29">
        <v>14</v>
      </c>
      <c r="U67" s="29">
        <f t="shared" si="4"/>
        <v>98</v>
      </c>
    </row>
    <row r="68" spans="1:21" ht="15" customHeight="1">
      <c r="A68" s="34" t="s">
        <v>150</v>
      </c>
      <c r="B68" s="23">
        <v>10</v>
      </c>
      <c r="C68" s="14" t="s">
        <v>151</v>
      </c>
      <c r="D68" s="14"/>
      <c r="E68" s="14">
        <v>2</v>
      </c>
      <c r="F68" s="26">
        <f t="shared" si="1"/>
        <v>14</v>
      </c>
      <c r="G68" s="23"/>
      <c r="H68" s="72" t="s">
        <v>149</v>
      </c>
      <c r="I68" s="91">
        <v>2</v>
      </c>
      <c r="J68" s="91" t="s">
        <v>26</v>
      </c>
      <c r="K68" s="72">
        <v>0</v>
      </c>
      <c r="L68" s="23"/>
      <c r="M68" s="18" t="s">
        <v>152</v>
      </c>
      <c r="N68" s="18"/>
      <c r="O68" s="18">
        <v>10</v>
      </c>
      <c r="P68" s="29">
        <f t="shared" si="3"/>
        <v>70</v>
      </c>
      <c r="Q68" s="23"/>
      <c r="R68" s="18" t="s">
        <v>153</v>
      </c>
      <c r="S68" s="18"/>
      <c r="T68" s="18">
        <v>10</v>
      </c>
      <c r="U68" s="29">
        <f t="shared" si="4"/>
        <v>70</v>
      </c>
    </row>
    <row r="69" spans="1:21" ht="15" customHeight="1">
      <c r="A69" s="34" t="s">
        <v>145</v>
      </c>
      <c r="B69" s="23">
        <v>11</v>
      </c>
      <c r="C69" s="70" t="s">
        <v>146</v>
      </c>
      <c r="D69" s="89">
        <v>2</v>
      </c>
      <c r="E69" s="89" t="s">
        <v>26</v>
      </c>
      <c r="F69" s="70">
        <v>0</v>
      </c>
      <c r="G69" s="23"/>
      <c r="H69" s="23"/>
      <c r="I69" s="23"/>
      <c r="J69" s="23"/>
      <c r="K69" s="24"/>
      <c r="L69" s="23"/>
      <c r="M69" s="18" t="s">
        <v>157</v>
      </c>
      <c r="N69" s="18"/>
      <c r="O69" s="18">
        <v>8</v>
      </c>
      <c r="P69" s="29">
        <f t="shared" si="3"/>
        <v>56</v>
      </c>
      <c r="Q69" s="23"/>
      <c r="R69" s="18" t="s">
        <v>159</v>
      </c>
      <c r="S69" s="18"/>
      <c r="T69" s="18">
        <v>8</v>
      </c>
      <c r="U69" s="29">
        <f t="shared" si="4"/>
        <v>56</v>
      </c>
    </row>
    <row r="70" spans="1:21" ht="15" customHeight="1">
      <c r="A70" s="34" t="s">
        <v>154</v>
      </c>
      <c r="B70" s="23">
        <v>12</v>
      </c>
      <c r="C70" s="67" t="s">
        <v>155</v>
      </c>
      <c r="D70" s="30">
        <v>15</v>
      </c>
      <c r="E70" s="30">
        <v>14</v>
      </c>
      <c r="F70" s="30">
        <f t="shared" si="1"/>
        <v>98</v>
      </c>
      <c r="G70" s="23"/>
      <c r="H70" s="67" t="s">
        <v>156</v>
      </c>
      <c r="I70" s="30">
        <v>15</v>
      </c>
      <c r="J70" s="30">
        <v>14</v>
      </c>
      <c r="K70" s="30">
        <f t="shared" si="2"/>
        <v>98</v>
      </c>
      <c r="L70" s="23"/>
      <c r="M70" s="18" t="s">
        <v>158</v>
      </c>
      <c r="N70" s="18"/>
      <c r="O70" s="18">
        <v>8</v>
      </c>
      <c r="P70" s="29">
        <f t="shared" si="3"/>
        <v>56</v>
      </c>
      <c r="Q70" s="23"/>
      <c r="R70" s="18" t="s">
        <v>160</v>
      </c>
      <c r="S70" s="18"/>
      <c r="T70" s="18">
        <v>8</v>
      </c>
      <c r="U70" s="29">
        <f t="shared" si="4"/>
        <v>56</v>
      </c>
    </row>
    <row r="71" spans="1:21" ht="15" customHeight="1">
      <c r="A71" s="34" t="s">
        <v>161</v>
      </c>
      <c r="B71" s="23">
        <v>13</v>
      </c>
      <c r="C71" s="19" t="s">
        <v>166</v>
      </c>
      <c r="D71" s="19"/>
      <c r="E71" s="19">
        <v>6</v>
      </c>
      <c r="F71" s="30">
        <f t="shared" si="1"/>
        <v>42</v>
      </c>
      <c r="G71" s="23"/>
      <c r="H71" s="19" t="s">
        <v>168</v>
      </c>
      <c r="I71" s="19"/>
      <c r="J71" s="19">
        <v>6</v>
      </c>
      <c r="K71" s="30">
        <f t="shared" si="2"/>
        <v>42</v>
      </c>
      <c r="L71" s="23"/>
      <c r="M71" s="29" t="s">
        <v>162</v>
      </c>
      <c r="N71" s="29">
        <v>0</v>
      </c>
      <c r="O71" s="29">
        <v>0</v>
      </c>
      <c r="P71" s="29">
        <f t="shared" si="3"/>
        <v>0</v>
      </c>
      <c r="Q71" s="23"/>
      <c r="R71" s="29" t="s">
        <v>163</v>
      </c>
      <c r="S71" s="29">
        <v>0</v>
      </c>
      <c r="T71" s="29">
        <v>0</v>
      </c>
      <c r="U71" s="29">
        <f t="shared" si="4"/>
        <v>0</v>
      </c>
    </row>
    <row r="72" spans="1:21" ht="15" customHeight="1">
      <c r="A72" s="34" t="s">
        <v>165</v>
      </c>
      <c r="B72" s="23">
        <v>14</v>
      </c>
      <c r="C72" s="19" t="s">
        <v>167</v>
      </c>
      <c r="D72" s="19"/>
      <c r="E72" s="19">
        <v>6</v>
      </c>
      <c r="F72" s="30">
        <f t="shared" si="1"/>
        <v>42</v>
      </c>
      <c r="G72" s="23"/>
      <c r="H72" s="19" t="s">
        <v>169</v>
      </c>
      <c r="I72" s="19"/>
      <c r="J72" s="19">
        <v>6</v>
      </c>
      <c r="K72" s="30">
        <f t="shared" si="2"/>
        <v>42</v>
      </c>
      <c r="L72" s="23"/>
      <c r="M72" s="18" t="s">
        <v>164</v>
      </c>
      <c r="N72" s="18"/>
      <c r="O72" s="18">
        <v>6</v>
      </c>
      <c r="P72" s="29">
        <f t="shared" si="3"/>
        <v>42</v>
      </c>
      <c r="Q72" s="23"/>
      <c r="R72" s="23"/>
      <c r="S72" s="23"/>
      <c r="T72" s="23"/>
      <c r="U72" s="24">
        <f t="shared" si="4"/>
        <v>0</v>
      </c>
    </row>
    <row r="73" spans="1:21" ht="15" customHeight="1">
      <c r="A73" s="34" t="s">
        <v>170</v>
      </c>
      <c r="B73" s="23">
        <v>15</v>
      </c>
      <c r="C73" s="30" t="s">
        <v>171</v>
      </c>
      <c r="D73" s="30"/>
      <c r="E73" s="30">
        <v>0</v>
      </c>
      <c r="F73" s="30">
        <f t="shared" si="1"/>
        <v>0</v>
      </c>
      <c r="G73" s="23"/>
      <c r="H73" s="30" t="s">
        <v>172</v>
      </c>
      <c r="I73" s="30">
        <v>0</v>
      </c>
      <c r="J73" s="30">
        <v>0</v>
      </c>
      <c r="K73" s="30">
        <f t="shared" si="2"/>
        <v>0</v>
      </c>
      <c r="L73" s="23"/>
      <c r="M73" s="18" t="s">
        <v>173</v>
      </c>
      <c r="N73" s="18"/>
      <c r="O73" s="18">
        <v>1</v>
      </c>
      <c r="P73" s="29">
        <f t="shared" si="3"/>
        <v>7</v>
      </c>
      <c r="Q73" s="23"/>
      <c r="R73" s="23"/>
      <c r="S73" s="23"/>
      <c r="T73" s="23"/>
      <c r="U73" s="24">
        <f t="shared" si="4"/>
        <v>0</v>
      </c>
    </row>
    <row r="74" spans="1:21" ht="15" customHeight="1">
      <c r="A74" s="34" t="s">
        <v>170</v>
      </c>
      <c r="B74" s="8">
        <v>16</v>
      </c>
      <c r="C74" s="19" t="s">
        <v>176</v>
      </c>
      <c r="D74" s="19"/>
      <c r="E74" s="19">
        <v>6</v>
      </c>
      <c r="F74" s="19">
        <v>42</v>
      </c>
      <c r="G74" s="8"/>
      <c r="H74" s="8"/>
      <c r="I74" s="8"/>
      <c r="J74" s="8"/>
      <c r="K74" s="8"/>
      <c r="L74" s="8"/>
      <c r="M74" s="18" t="s">
        <v>173</v>
      </c>
      <c r="N74" s="18"/>
      <c r="O74" s="18">
        <v>1</v>
      </c>
      <c r="P74" s="29">
        <f t="shared" si="3"/>
        <v>7</v>
      </c>
      <c r="Q74" s="8"/>
      <c r="R74" s="8"/>
      <c r="S74" s="8"/>
      <c r="T74" s="8"/>
      <c r="U74" s="8"/>
    </row>
    <row r="75" spans="1:21" ht="15" customHeight="1">
      <c r="A75" s="34" t="s">
        <v>175</v>
      </c>
      <c r="B75" s="8">
        <v>17</v>
      </c>
      <c r="C75" s="19" t="s">
        <v>177</v>
      </c>
      <c r="D75" s="19"/>
      <c r="E75" s="19">
        <v>5</v>
      </c>
      <c r="F75" s="19">
        <v>35</v>
      </c>
      <c r="G75" s="8"/>
      <c r="H75" s="8"/>
      <c r="I75" s="8"/>
      <c r="J75" s="8"/>
      <c r="K75" s="8"/>
      <c r="L75" s="8"/>
      <c r="M75" s="66" t="s">
        <v>174</v>
      </c>
      <c r="N75" s="83">
        <v>2</v>
      </c>
      <c r="O75" s="83" t="s">
        <v>26</v>
      </c>
      <c r="P75" s="66">
        <v>0</v>
      </c>
      <c r="Q75" s="8"/>
      <c r="R75" s="8"/>
      <c r="S75" s="8"/>
      <c r="T75" s="8"/>
      <c r="U75" s="8"/>
    </row>
    <row r="76" spans="1:21" ht="15" customHeight="1">
      <c r="A76" s="34" t="s">
        <v>178</v>
      </c>
      <c r="B76" s="8">
        <v>18</v>
      </c>
      <c r="C76" s="67" t="s">
        <v>179</v>
      </c>
      <c r="D76" s="87">
        <v>2</v>
      </c>
      <c r="E76" s="87" t="s">
        <v>26</v>
      </c>
      <c r="F76" s="67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 customHeight="1">
      <c r="A77" s="34" t="s">
        <v>99</v>
      </c>
      <c r="B77" s="8">
        <v>19</v>
      </c>
      <c r="C77" s="95" t="s">
        <v>180</v>
      </c>
      <c r="D77" s="95">
        <v>4</v>
      </c>
      <c r="E77" s="95" t="s">
        <v>26</v>
      </c>
      <c r="F77" s="95">
        <v>10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 customHeight="1">
      <c r="A78" s="34" t="s">
        <v>100</v>
      </c>
      <c r="B78" s="8">
        <v>20</v>
      </c>
      <c r="C78" s="77" t="s">
        <v>7</v>
      </c>
      <c r="D78" s="95">
        <v>10</v>
      </c>
      <c r="E78" s="95"/>
      <c r="F78" s="95">
        <v>10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" customHeight="1">
      <c r="A79" s="34" t="s">
        <v>102</v>
      </c>
      <c r="B79" s="8">
        <v>21</v>
      </c>
      <c r="C79" s="95" t="s">
        <v>181</v>
      </c>
      <c r="D79" s="95">
        <v>4</v>
      </c>
      <c r="E79" s="95" t="s">
        <v>26</v>
      </c>
      <c r="F79" s="95">
        <v>15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5" customHeight="1">
      <c r="A80" s="34" t="s">
        <v>182</v>
      </c>
      <c r="B80" s="8">
        <v>22</v>
      </c>
      <c r="C80" s="77" t="s">
        <v>7</v>
      </c>
      <c r="D80" s="95">
        <v>10</v>
      </c>
      <c r="E80" s="95"/>
      <c r="F80" s="95">
        <v>10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5" customHeight="1">
      <c r="A81" s="34" t="s">
        <v>106</v>
      </c>
      <c r="B81" s="8">
        <v>23</v>
      </c>
      <c r="C81" s="95" t="s">
        <v>183</v>
      </c>
      <c r="D81" s="95">
        <v>4</v>
      </c>
      <c r="E81" s="95" t="s">
        <v>26</v>
      </c>
      <c r="F81" s="95">
        <v>15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5" customHeight="1">
      <c r="A82" s="34" t="s">
        <v>32</v>
      </c>
      <c r="B82" s="8">
        <v>24</v>
      </c>
      <c r="C82" s="77" t="s">
        <v>7</v>
      </c>
      <c r="D82" s="95">
        <v>10</v>
      </c>
      <c r="E82" s="95"/>
      <c r="F82" s="95">
        <v>10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5" customHeight="1">
      <c r="A83" s="34" t="s">
        <v>184</v>
      </c>
      <c r="B83" s="8">
        <v>25</v>
      </c>
      <c r="C83" s="95" t="s">
        <v>8</v>
      </c>
      <c r="D83" s="95"/>
      <c r="E83" s="95"/>
      <c r="F83" s="95">
        <v>10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5" customHeight="1">
      <c r="A84" s="34" t="s">
        <v>185</v>
      </c>
      <c r="B84" s="8">
        <v>26</v>
      </c>
      <c r="C84" s="95" t="s">
        <v>107</v>
      </c>
      <c r="D84" s="95"/>
      <c r="E84" s="95"/>
      <c r="F84" s="95">
        <v>40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</sheetData>
  <sheetProtection/>
  <mergeCells count="8">
    <mergeCell ref="R57:U57"/>
    <mergeCell ref="R16:U16"/>
    <mergeCell ref="C16:F16"/>
    <mergeCell ref="H16:K16"/>
    <mergeCell ref="M16:P16"/>
    <mergeCell ref="C57:F57"/>
    <mergeCell ref="H57:K57"/>
    <mergeCell ref="M57:P57"/>
  </mergeCells>
  <printOptions/>
  <pageMargins left="0.75" right="0.75" top="1" bottom="1" header="0.5" footer="0.5"/>
  <pageSetup horizontalDpi="600" verticalDpi="600" orientation="landscape" paperSize="9" r:id="rId1"/>
  <ignoredErrors>
    <ignoredError sqref="A19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2007_ЧР_Регламент</dc:title>
  <dc:subject>Турнир</dc:subject>
  <dc:creator>В.Н.Посудников</dc:creator>
  <cp:keywords>Регламент</cp:keywords>
  <dc:description/>
  <cp:lastModifiedBy>BENQ</cp:lastModifiedBy>
  <cp:lastPrinted>2008-06-15T16:20:44Z</cp:lastPrinted>
  <dcterms:created xsi:type="dcterms:W3CDTF">1996-10-08T23:32:33Z</dcterms:created>
  <dcterms:modified xsi:type="dcterms:W3CDTF">2009-02-02T13:19:10Z</dcterms:modified>
  <cp:category>Каратэ</cp:category>
  <cp:version/>
  <cp:contentType/>
  <cp:contentStatus/>
</cp:coreProperties>
</file>